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150" windowWidth="24825" windowHeight="114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Sheet1!$A:$H,Sheet1!$1:$6</definedName>
    <definedName name="Z_05F6A500_4C0C_44B8_9DDC_DDE703C2764E_.wvu.PrintArea" localSheetId="0" hidden="1">Sheet1!$A:$AD</definedName>
    <definedName name="Z_05F6A500_4C0C_44B8_9DDC_DDE703C2764E_.wvu.PrintTitles" localSheetId="0" hidden="1">Sheet1!$A:$H,Sheet1!$1:$6</definedName>
    <definedName name="Z_40A4A29A_6262_4083_9979_1694C370B536_.wvu.PrintArea" localSheetId="0" hidden="1">Sheet1!$A:$AD</definedName>
    <definedName name="Z_40A4A29A_6262_4083_9979_1694C370B536_.wvu.PrintTitles" localSheetId="0" hidden="1">Sheet1!$A:$H,Sheet1!$1:$6</definedName>
    <definedName name="Z_6BCD94F2_107A_48BF_AA9E_12AC32AD9A85_.wvu.PrintArea" localSheetId="0" hidden="1">Sheet1!$A:$AD</definedName>
    <definedName name="Z_6BCD94F2_107A_48BF_AA9E_12AC32AD9A85_.wvu.PrintTitles" localSheetId="0" hidden="1">Sheet1!$A:$H,Sheet1!$1:$6</definedName>
    <definedName name="Z_86F92629_6599_40F8_815A_531780C2FC6D_.wvu.PrintTitles" localSheetId="0" hidden="1">Sheet1!$A:$H,Sheet1!$1:$6</definedName>
  </definedNames>
  <calcPr calcId="145621"/>
  <customWorkbookViews>
    <customWorkbookView name="Osborn, Charissa - Personal View" guid="{05F6A500-4C0C-44B8-9DDC-DDE703C2764E}" mergeInterval="0" personalView="1" maximized="1" windowWidth="1680" windowHeight="864" activeSheetId="1"/>
    <customWorkbookView name="Thomas, Mike - Personal View" guid="{40A4A29A-6262-4083-9979-1694C370B536}" mergeInterval="0" personalView="1" maximized="1" windowWidth="1280" windowHeight="799" activeSheetId="1"/>
    <customWorkbookView name="Anderson, Amy - Personal View" guid="{B0DC2733-B60D-425D-8FAC-6CCEB699F92A}" mergeInterval="0" personalView="1" maximized="1" windowWidth="1358" windowHeight="468" activeSheetId="1"/>
    <customWorkbookView name="mthomas - Personal View" guid="{8A1B6758-2C55-4306-8BD8-9CFD2D869004}" mergeInterval="0" personalView="1" maximized="1" xWindow="1" yWindow="1" windowWidth="1680" windowHeight="802" activeSheetId="1"/>
    <customWorkbookView name="Mike Thomas - Personal View" guid="{8470E955-F1DD-4CD9-92E8-D3AD2CE13416}" mergeInterval="0" personalView="1" maximized="1" windowWidth="1280" windowHeight="799" activeSheetId="1"/>
    <customWorkbookView name="Gooden, Lori - Personal View" guid="{6BFFED52-B971-4AA5-9100-C7A536835686}" mergeInterval="0" personalView="1" xWindow="-9" yWindow="36" windowWidth="2080" windowHeight="664" activeSheetId="1"/>
    <customWorkbookView name="Sourdif, Laird - Personal View" guid="{6BCD94F2-107A-48BF-AA9E-12AC32AD9A85}" mergeInterval="0" personalView="1" maximized="1" windowWidth="1680" windowHeight="824" activeSheetId="1"/>
    <customWorkbookView name="Hieb, Mary - Personal View" guid="{86F92629-6599-40F8-815A-531780C2FC6D}" mergeInterval="0" personalView="1" maximized="1" windowWidth="1680" windowHeight="825" activeSheetId="1"/>
  </customWorkbookViews>
</workbook>
</file>

<file path=xl/calcChain.xml><?xml version="1.0" encoding="utf-8"?>
<calcChain xmlns="http://schemas.openxmlformats.org/spreadsheetml/2006/main">
  <c r="AD95" i="1" l="1"/>
  <c r="AD81" i="1"/>
  <c r="AD88" i="1"/>
  <c r="D88" i="1"/>
  <c r="AD82" i="1"/>
  <c r="D80" i="1"/>
  <c r="AD79" i="1"/>
  <c r="D79" i="1"/>
  <c r="AD78" i="1"/>
  <c r="D78" i="1"/>
  <c r="AC155" i="1" l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AD143" i="1" l="1"/>
  <c r="D143" i="1"/>
  <c r="AD140" i="1"/>
  <c r="D140" i="1"/>
  <c r="AD139" i="1"/>
  <c r="D139" i="1"/>
  <c r="AD135" i="1"/>
  <c r="D135" i="1"/>
  <c r="AD138" i="1"/>
  <c r="D138" i="1"/>
  <c r="AD137" i="1"/>
  <c r="D137" i="1"/>
  <c r="D66" i="1"/>
  <c r="D71" i="1"/>
  <c r="AD47" i="1"/>
  <c r="D47" i="1"/>
  <c r="AD41" i="1"/>
  <c r="D41" i="1"/>
  <c r="D64" i="1"/>
  <c r="D63" i="1"/>
  <c r="AD44" i="1"/>
  <c r="D44" i="1"/>
  <c r="AD38" i="1"/>
  <c r="D38" i="1"/>
  <c r="D56" i="1"/>
  <c r="D59" i="1"/>
  <c r="D58" i="1"/>
  <c r="D19" i="1"/>
  <c r="AD23" i="1" l="1"/>
  <c r="AD74" i="1"/>
  <c r="AD67" i="1"/>
  <c r="D67" i="1"/>
  <c r="AD52" i="1"/>
  <c r="AD147" i="1"/>
  <c r="AD72" i="1"/>
  <c r="AD48" i="1"/>
  <c r="AD146" i="1"/>
  <c r="I154" i="1" l="1"/>
  <c r="I156" i="1" s="1"/>
  <c r="D10" i="1"/>
  <c r="D11" i="1"/>
  <c r="D12" i="1"/>
  <c r="D13" i="1"/>
  <c r="D14" i="1"/>
  <c r="D15" i="1"/>
  <c r="D16" i="1"/>
  <c r="D17" i="1"/>
  <c r="D18" i="1"/>
  <c r="D31" i="1"/>
  <c r="D32" i="1"/>
  <c r="D33" i="1"/>
  <c r="D34" i="1"/>
  <c r="D35" i="1"/>
  <c r="D36" i="1"/>
  <c r="D37" i="1"/>
  <c r="D39" i="1"/>
  <c r="D40" i="1"/>
  <c r="D42" i="1"/>
  <c r="D43" i="1"/>
  <c r="D45" i="1"/>
  <c r="D46" i="1"/>
  <c r="D57" i="1"/>
  <c r="D60" i="1"/>
  <c r="D61" i="1"/>
  <c r="D62" i="1"/>
  <c r="D65" i="1"/>
  <c r="D126" i="1"/>
  <c r="D127" i="1"/>
  <c r="D128" i="1"/>
  <c r="D129" i="1"/>
  <c r="D130" i="1"/>
  <c r="D131" i="1"/>
  <c r="D132" i="1"/>
  <c r="D136" i="1"/>
  <c r="D141" i="1"/>
  <c r="D142" i="1"/>
  <c r="D144" i="1"/>
  <c r="D145" i="1"/>
  <c r="D146" i="1"/>
  <c r="D9" i="1"/>
  <c r="K154" i="1" l="1"/>
  <c r="AD127" i="1"/>
  <c r="AD128" i="1"/>
  <c r="AD129" i="1"/>
  <c r="AD130" i="1"/>
  <c r="AD131" i="1"/>
  <c r="AD132" i="1"/>
  <c r="AD136" i="1"/>
  <c r="AD141" i="1"/>
  <c r="AD142" i="1"/>
  <c r="AD144" i="1"/>
  <c r="AD145" i="1"/>
  <c r="AD126" i="1"/>
  <c r="AD57" i="1"/>
  <c r="AD60" i="1"/>
  <c r="AD61" i="1"/>
  <c r="AD62" i="1"/>
  <c r="AD65" i="1"/>
  <c r="AD32" i="1"/>
  <c r="AD33" i="1"/>
  <c r="AD34" i="1"/>
  <c r="AD35" i="1"/>
  <c r="AD36" i="1"/>
  <c r="AD37" i="1"/>
  <c r="AD39" i="1"/>
  <c r="AD40" i="1"/>
  <c r="AD42" i="1"/>
  <c r="AD43" i="1"/>
  <c r="AD45" i="1"/>
  <c r="AD46" i="1"/>
  <c r="AD31" i="1"/>
  <c r="AD10" i="1"/>
  <c r="AD11" i="1"/>
  <c r="AD12" i="1"/>
  <c r="AD13" i="1"/>
  <c r="AD14" i="1"/>
  <c r="AD15" i="1"/>
  <c r="AD16" i="1"/>
  <c r="AD17" i="1"/>
  <c r="AD18" i="1"/>
  <c r="AD9" i="1"/>
  <c r="J154" i="1" l="1"/>
  <c r="L154" i="1"/>
  <c r="L156" i="1" s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S156" i="1" l="1"/>
  <c r="AB156" i="1"/>
  <c r="X156" i="1"/>
  <c r="T156" i="1"/>
  <c r="P156" i="1"/>
  <c r="W156" i="1"/>
  <c r="J156" i="1"/>
  <c r="J158" i="1" s="1"/>
  <c r="AD154" i="1"/>
  <c r="O156" i="1"/>
  <c r="AA156" i="1"/>
  <c r="Z156" i="1"/>
  <c r="V156" i="1"/>
  <c r="R156" i="1"/>
  <c r="N156" i="1"/>
  <c r="U156" i="1"/>
  <c r="Q156" i="1"/>
  <c r="M156" i="1"/>
  <c r="Y156" i="1"/>
  <c r="K156" i="1"/>
  <c r="AD156" i="1" l="1"/>
</calcChain>
</file>

<file path=xl/sharedStrings.xml><?xml version="1.0" encoding="utf-8"?>
<sst xmlns="http://schemas.openxmlformats.org/spreadsheetml/2006/main" count="188" uniqueCount="165">
  <si>
    <t>Uninflated Totals</t>
  </si>
  <si>
    <t>Inflation Factor (3%)</t>
  </si>
  <si>
    <t>Inflated Totals</t>
  </si>
  <si>
    <t>20??</t>
  </si>
  <si>
    <t>EUL</t>
  </si>
  <si>
    <t>ERL</t>
  </si>
  <si>
    <t xml:space="preserve">Item </t>
  </si>
  <si>
    <t>Site Signage</t>
  </si>
  <si>
    <t>Plumbing Fixtures</t>
  </si>
  <si>
    <t>Wall Ceiling Repairs</t>
  </si>
  <si>
    <t>OH Doors</t>
  </si>
  <si>
    <t>Common HVAC</t>
  </si>
  <si>
    <t>Boiler</t>
  </si>
  <si>
    <t>Age</t>
  </si>
  <si>
    <t>Prepared By:</t>
  </si>
  <si>
    <t>Qty</t>
  </si>
  <si>
    <t>Fencing</t>
  </si>
  <si>
    <t>Site Utilities</t>
  </si>
  <si>
    <t>Retaining Walls</t>
  </si>
  <si>
    <t>Roof Covering - Metal</t>
  </si>
  <si>
    <t>Exterior Walls - Alum Siding</t>
  </si>
  <si>
    <t>Exterior Walls - Masonry</t>
  </si>
  <si>
    <t>Exterior Walls - Precast Conc</t>
  </si>
  <si>
    <t>Project Name:</t>
  </si>
  <si>
    <t>Life Expectancy</t>
  </si>
  <si>
    <t>$</t>
  </si>
  <si>
    <t>Flooring - Carpet</t>
  </si>
  <si>
    <t>Window Coverings</t>
  </si>
  <si>
    <t>Water Heater</t>
  </si>
  <si>
    <t>Packaged HVAC</t>
  </si>
  <si>
    <t>Date Last Revised:</t>
  </si>
  <si>
    <t>Windows - Aluminum</t>
  </si>
  <si>
    <t>Exterior Walls - Vinyl Siding</t>
  </si>
  <si>
    <t>Units</t>
  </si>
  <si>
    <t>Other</t>
  </si>
  <si>
    <t>Grading, Drainage, Earthwork, Landscaping</t>
  </si>
  <si>
    <t>{update as needed}</t>
  </si>
  <si>
    <t>Cost Estimate (Today's  $)</t>
  </si>
  <si>
    <t>Comments</t>
  </si>
  <si>
    <t>Total</t>
  </si>
  <si>
    <t>Note: This shall be an "AS-IS", Pre-Rehab Projection</t>
  </si>
  <si>
    <t>EUL = Expected Useful Life (in years)</t>
  </si>
  <si>
    <t>ERL = Effective Remaining Life (in years)</t>
  </si>
  <si>
    <t>Asphalt Repair/Replace</t>
  </si>
  <si>
    <t>Concrete Repair/Replace</t>
  </si>
  <si>
    <t>Sealcoat/Restripe</t>
  </si>
  <si>
    <t>Play Area/Site Amenities</t>
  </si>
  <si>
    <t>Roof Covering - Asphalt/Wood Shingles</t>
  </si>
  <si>
    <t>Roof Covering - Built Up/Single Ply</t>
  </si>
  <si>
    <t>Exterior Walls - Wood/Stucco/Other</t>
  </si>
  <si>
    <t>Exterior Wall Assembly/Insulation</t>
  </si>
  <si>
    <t>Windows - Wood Vinyl/Fiberglass</t>
  </si>
  <si>
    <t>Doors - Service/Entry</t>
  </si>
  <si>
    <t>Flooring - Ceramic/Wood/Concrete</t>
  </si>
  <si>
    <t>Flooring - Carpet/ Resilient</t>
  </si>
  <si>
    <t>Painting/Finishing</t>
  </si>
  <si>
    <t>Flooring - Resilient</t>
  </si>
  <si>
    <t>DU Doors/Entry Door</t>
  </si>
  <si>
    <t>Smoke/CO Detectors</t>
  </si>
  <si>
    <t>Window/Thru-Wall AC</t>
  </si>
  <si>
    <t>Critical</t>
  </si>
  <si>
    <t>Needs</t>
  </si>
  <si>
    <t>Site &amp; Garage Other</t>
  </si>
  <si>
    <t>Common Area Other</t>
  </si>
  <si>
    <t>DU Other</t>
  </si>
  <si>
    <t>Accessible Unit (adapt or repair)</t>
  </si>
  <si>
    <t>Accessible Other</t>
  </si>
  <si>
    <t>Common Domestic Water Heater</t>
  </si>
  <si>
    <t>Structural Intregity Items (Critical)</t>
  </si>
  <si>
    <t>Bath Exhaust</t>
  </si>
  <si>
    <t>Trash Enclosure/ Sheds</t>
  </si>
  <si>
    <t>Porches/ Decks/ Canopies</t>
  </si>
  <si>
    <t>Furniture, Fixtures, &amp; Equipment (FF&amp;E)</t>
  </si>
  <si>
    <t>Cabinetry</t>
  </si>
  <si>
    <t xml:space="preserve">Garages </t>
  </si>
  <si>
    <t>Public Bath - Accessories</t>
  </si>
  <si>
    <t>Public Bath - Plumbing Fixtures</t>
  </si>
  <si>
    <t>Waterproofing (foundations)</t>
  </si>
  <si>
    <t>Temperature Controls</t>
  </si>
  <si>
    <t>Stairs (interior &amp; exterior)</t>
  </si>
  <si>
    <t>Appliances - Range Hood</t>
  </si>
  <si>
    <t>Appliances - In Unit Clothes Washer</t>
  </si>
  <si>
    <t>Appliances - In Unit Clothes Dryer</t>
  </si>
  <si>
    <t>Appliances - Dishwasher</t>
  </si>
  <si>
    <t>TOTAL PROPOSED REHAB (Critical Needs + Year One)</t>
  </si>
  <si>
    <t>Tripping Hazard Repair</t>
  </si>
  <si>
    <t>Site Life-Safety (missing handrails, etc)</t>
  </si>
  <si>
    <t>Broken Glass Repair</t>
  </si>
  <si>
    <t>Water Penetration Remediation</t>
  </si>
  <si>
    <t>Foundation Repair</t>
  </si>
  <si>
    <t>Fire Alarm / CO/ NO2</t>
  </si>
  <si>
    <t>General Conditions, Overhead &amp; Profit</t>
  </si>
  <si>
    <t>General Conditions (6% Max)</t>
  </si>
  <si>
    <t>Overhead (2% Max)</t>
  </si>
  <si>
    <t>Profit (6% Max)</t>
  </si>
  <si>
    <t>Preparer Certification</t>
  </si>
  <si>
    <t>Printed Name</t>
  </si>
  <si>
    <t>Signature</t>
  </si>
  <si>
    <t>Date Property Inspected</t>
  </si>
  <si>
    <t xml:space="preserve">Attachments: </t>
  </si>
  <si>
    <t>I certify that this 20 Year Capital Expenditure Template is a true and accurate assessement of this property's condition.</t>
  </si>
  <si>
    <t xml:space="preserve">The costs indicated are based upon industry standards, current cost estimates, and/ or based upon the preparer's experience. </t>
  </si>
  <si>
    <r>
      <t>Note: Current funding request must be in the Year 1 Column, unless it's</t>
    </r>
    <r>
      <rPr>
        <sz val="8"/>
        <rFont val="Calibri"/>
        <family val="2"/>
        <scheme val="minor"/>
      </rPr>
      <t xml:space="preserve"> a</t>
    </r>
    <r>
      <rPr>
        <sz val="8"/>
        <color theme="1"/>
        <rFont val="Calibri"/>
        <family val="2"/>
        <scheme val="minor"/>
      </rPr>
      <t xml:space="preserve"> Critical Needs item.</t>
    </r>
  </si>
  <si>
    <r>
      <t>I also certify that this</t>
    </r>
    <r>
      <rPr>
        <sz val="8"/>
        <color theme="1"/>
        <rFont val="Calibri"/>
        <family val="2"/>
        <scheme val="minor"/>
      </rPr>
      <t xml:space="preserve"> document was prepared by me or under my direct supervision.</t>
    </r>
  </si>
  <si>
    <t xml:space="preserve">Note: Critical Needs column must be used for Preservation Determination only. </t>
  </si>
  <si>
    <t>Note: See Chapter 10 of the Minnesota Housing Design/Construction Standards for Critical Needs determination.</t>
  </si>
  <si>
    <t>Site Drainage Remediation</t>
  </si>
  <si>
    <t xml:space="preserve">Exterior Walls - Cement/Composite </t>
  </si>
  <si>
    <t xml:space="preserve">Skylights </t>
  </si>
  <si>
    <t>Soffits/Fascias/Parapets</t>
  </si>
  <si>
    <t>Door/Window Lock Repair</t>
  </si>
  <si>
    <t>Bldg Envelope Other</t>
  </si>
  <si>
    <t>Doors and Windows - Interior</t>
  </si>
  <si>
    <t>Wall/Ceiling Repairs</t>
  </si>
  <si>
    <t>Kitchen/Bath Cabinets</t>
  </si>
  <si>
    <t>Kitchen/Range Exhaust</t>
  </si>
  <si>
    <t>Appliances - Range/Stove Top</t>
  </si>
  <si>
    <t>Appliances - Refrigerator</t>
  </si>
  <si>
    <t>Unit Wiring/Receptacles/Switches</t>
  </si>
  <si>
    <t>Leaky or Clogged Water/Sewer Piping</t>
  </si>
  <si>
    <t>Common Plmbg Fixture Repair/Replacement</t>
  </si>
  <si>
    <t>Missing/Damaged Fire Extinguishers</t>
  </si>
  <si>
    <t>Leasing/Public Accessible Route</t>
  </si>
  <si>
    <t>Graffiti/Vandal Remediation &amp; Resistance</t>
  </si>
  <si>
    <t>Plumbing &amp; Sanitation Other</t>
  </si>
  <si>
    <t>Mechanical Other</t>
  </si>
  <si>
    <t>Electrical Other</t>
  </si>
  <si>
    <t>Elevator Shaft/ Mech/ General</t>
  </si>
  <si>
    <t>Elevator Cab/ Finishes</t>
  </si>
  <si>
    <t>Elevator Other</t>
  </si>
  <si>
    <t>Lead-based Paint Remediation</t>
  </si>
  <si>
    <t>Mold/ Mildew Remediation</t>
  </si>
  <si>
    <t>Radon Mittigation</t>
  </si>
  <si>
    <t>Asbestos Containing Mat. Remediation</t>
  </si>
  <si>
    <t>Enivornmental Other</t>
  </si>
  <si>
    <t>Missing/ Damaged/ Inoperable Fire Sprinkler</t>
  </si>
  <si>
    <t>Inspectable Area #1</t>
  </si>
  <si>
    <t>Site and Accessory Structures</t>
  </si>
  <si>
    <t>Inspectable Area #2</t>
  </si>
  <si>
    <t>Structural Integrity</t>
  </si>
  <si>
    <t>Inspectable Area #3</t>
  </si>
  <si>
    <t>Building Envelope</t>
  </si>
  <si>
    <t>Inspectable Area #4</t>
  </si>
  <si>
    <t>Common Areas</t>
  </si>
  <si>
    <t>Inspectable Area #5</t>
  </si>
  <si>
    <t>Common Plumbing &amp; Sanitation Systems</t>
  </si>
  <si>
    <t>Inspectable Area #6</t>
  </si>
  <si>
    <t>Common Area Mechanical Systems</t>
  </si>
  <si>
    <t>Inspectable Area #7</t>
  </si>
  <si>
    <t>Common Area Electrical Systems</t>
  </si>
  <si>
    <t>Inspectable Area #8</t>
  </si>
  <si>
    <t>Elevator (if present)</t>
  </si>
  <si>
    <t>Inspectable Area #9</t>
  </si>
  <si>
    <t>Fire Protection</t>
  </si>
  <si>
    <t>Inspectable Area #10</t>
  </si>
  <si>
    <t>Environmental</t>
  </si>
  <si>
    <t>Inspectable Area #11</t>
  </si>
  <si>
    <t>Accessibility</t>
  </si>
  <si>
    <t>Inspectable Area #12</t>
  </si>
  <si>
    <t>Inspectable Area #13</t>
  </si>
  <si>
    <t>Dwelling Units (DU)</t>
  </si>
  <si>
    <t>Light Fixtures</t>
  </si>
  <si>
    <t>Service/ Electrical Breakers</t>
  </si>
  <si>
    <t xml:space="preserve">Receptacles, switches, etc. </t>
  </si>
  <si>
    <t>Building Inspector/ Ordinance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</si>
</sst>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99352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86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3" borderId="4" xfId="0" applyFont="1" applyFill="1" applyBorder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3" borderId="4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3" fillId="3" borderId="10" xfId="0" applyFont="1" applyFill="1" applyBorder="1"/>
    <xf numFmtId="0" fontId="2" fillId="0" borderId="8" xfId="0" applyFont="1" applyBorder="1"/>
    <xf numFmtId="0" fontId="2" fillId="4" borderId="4" xfId="0" applyFont="1" applyFill="1" applyBorder="1"/>
    <xf numFmtId="0" fontId="2" fillId="4" borderId="4" xfId="0" applyFont="1" applyFill="1" applyBorder="1" applyProtection="1">
      <protection locked="0"/>
    </xf>
    <xf numFmtId="2" fontId="2" fillId="4" borderId="4" xfId="0" applyNumberFormat="1" applyFont="1" applyFill="1" applyBorder="1" applyAlignment="1">
      <alignment horizontal="center"/>
    </xf>
    <xf numFmtId="0" fontId="2" fillId="3" borderId="4" xfId="0" applyFont="1" applyFill="1" applyBorder="1" applyProtection="1">
      <protection locked="0"/>
    </xf>
    <xf numFmtId="1" fontId="2" fillId="0" borderId="5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0" fontId="2" fillId="4" borderId="9" xfId="0" applyFont="1" applyFill="1" applyBorder="1"/>
    <xf numFmtId="0" fontId="2" fillId="0" borderId="7" xfId="0" applyFont="1" applyBorder="1"/>
    <xf numFmtId="0" fontId="2" fillId="3" borderId="8" xfId="0" applyFont="1" applyFill="1" applyBorder="1"/>
    <xf numFmtId="0" fontId="2" fillId="3" borderId="7" xfId="0" applyFont="1" applyFill="1" applyBorder="1"/>
    <xf numFmtId="0" fontId="4" fillId="0" borderId="4" xfId="0" applyFont="1" applyBorder="1"/>
    <xf numFmtId="0" fontId="4" fillId="0" borderId="4" xfId="0" applyFont="1" applyBorder="1" applyProtection="1">
      <protection locked="0"/>
    </xf>
    <xf numFmtId="0" fontId="4" fillId="0" borderId="4" xfId="0" applyFont="1" applyBorder="1" applyAlignment="1">
      <alignment horizontal="center"/>
    </xf>
    <xf numFmtId="0" fontId="6" fillId="0" borderId="7" xfId="0" applyFont="1" applyFill="1" applyBorder="1"/>
    <xf numFmtId="0" fontId="6" fillId="0" borderId="5" xfId="0" applyFont="1" applyFill="1" applyBorder="1"/>
    <xf numFmtId="0" fontId="2" fillId="0" borderId="14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/>
    <xf numFmtId="0" fontId="2" fillId="0" borderId="15" xfId="0" applyFont="1" applyBorder="1"/>
    <xf numFmtId="1" fontId="2" fillId="0" borderId="16" xfId="0" applyNumberFormat="1" applyFont="1" applyBorder="1" applyAlignment="1">
      <alignment horizontal="right"/>
    </xf>
    <xf numFmtId="0" fontId="2" fillId="0" borderId="0" xfId="0" applyFont="1" applyBorder="1"/>
    <xf numFmtId="0" fontId="7" fillId="0" borderId="17" xfId="0" applyFont="1" applyBorder="1"/>
    <xf numFmtId="0" fontId="3" fillId="0" borderId="17" xfId="0" applyFont="1" applyBorder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0" xfId="0" applyFont="1" applyBorder="1"/>
    <xf numFmtId="0" fontId="2" fillId="0" borderId="22" xfId="0" applyFont="1" applyBorder="1"/>
    <xf numFmtId="0" fontId="2" fillId="0" borderId="2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17" xfId="0" applyFont="1" applyFill="1" applyBorder="1"/>
    <xf numFmtId="0" fontId="3" fillId="3" borderId="17" xfId="0" applyFont="1" applyFill="1" applyBorder="1" applyProtection="1">
      <protection locked="0"/>
    </xf>
    <xf numFmtId="0" fontId="5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right"/>
    </xf>
    <xf numFmtId="0" fontId="2" fillId="0" borderId="17" xfId="0" applyFont="1" applyBorder="1"/>
    <xf numFmtId="0" fontId="3" fillId="3" borderId="11" xfId="0" applyFont="1" applyFill="1" applyBorder="1" applyAlignment="1">
      <alignment wrapText="1"/>
    </xf>
    <xf numFmtId="0" fontId="3" fillId="3" borderId="10" xfId="0" applyFont="1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0" fontId="3" fillId="3" borderId="0" xfId="0" applyFont="1" applyFill="1" applyBorder="1"/>
    <xf numFmtId="0" fontId="4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7" xfId="0" applyFont="1" applyFill="1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7" xfId="0" applyFont="1" applyFill="1" applyBorder="1"/>
    <xf numFmtId="0" fontId="2" fillId="3" borderId="10" xfId="0" applyFont="1" applyFill="1" applyBorder="1"/>
    <xf numFmtId="0" fontId="2" fillId="0" borderId="19" xfId="0" applyFont="1" applyBorder="1"/>
    <xf numFmtId="0" fontId="2" fillId="0" borderId="19" xfId="0" applyFont="1" applyBorder="1" applyProtection="1">
      <protection locked="0"/>
    </xf>
    <xf numFmtId="0" fontId="2" fillId="0" borderId="19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3" fillId="3" borderId="11" xfId="0" applyFont="1" applyFill="1" applyBorder="1" applyAlignment="1"/>
    <xf numFmtId="0" fontId="8" fillId="5" borderId="2" xfId="1" applyFont="1" applyFill="1" applyBorder="1" applyAlignment="1">
      <alignment horizontal="center" wrapText="1"/>
    </xf>
    <xf numFmtId="0" fontId="8" fillId="5" borderId="4" xfId="1" applyFont="1" applyFill="1" applyBorder="1" applyAlignment="1">
      <alignment horizontal="left"/>
    </xf>
    <xf numFmtId="0" fontId="8" fillId="5" borderId="4" xfId="1" applyFont="1" applyFill="1" applyBorder="1" applyAlignment="1">
      <alignment horizontal="center"/>
    </xf>
    <xf numFmtId="0" fontId="8" fillId="5" borderId="4" xfId="1" applyFont="1" applyFill="1" applyBorder="1" applyAlignment="1" applyProtection="1">
      <alignment horizontal="center"/>
      <protection locked="0"/>
    </xf>
    <xf numFmtId="0" fontId="8" fillId="5" borderId="9" xfId="1" applyFont="1" applyFill="1" applyBorder="1" applyAlignment="1">
      <alignment horizontal="left"/>
    </xf>
    <xf numFmtId="0" fontId="8" fillId="5" borderId="8" xfId="1" applyFont="1" applyFill="1" applyBorder="1" applyAlignment="1">
      <alignment horizontal="left"/>
    </xf>
    <xf numFmtId="0" fontId="8" fillId="5" borderId="3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8" fillId="5" borderId="12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/>
    </xf>
    <xf numFmtId="0" fontId="8" fillId="5" borderId="18" xfId="1" applyFont="1" applyFill="1" applyBorder="1" applyAlignment="1">
      <alignment horizontal="center" wrapText="1"/>
    </xf>
    <xf numFmtId="0" fontId="8" fillId="5" borderId="19" xfId="1" applyFont="1" applyFill="1" applyBorder="1" applyAlignment="1">
      <alignment horizontal="center" wrapText="1"/>
    </xf>
    <xf numFmtId="0" fontId="8" fillId="5" borderId="19" xfId="1" applyFont="1" applyFill="1" applyBorder="1" applyAlignment="1" applyProtection="1">
      <alignment horizontal="center" wrapText="1"/>
      <protection locked="0"/>
    </xf>
    <xf numFmtId="0" fontId="8" fillId="5" borderId="18" xfId="1" applyFont="1" applyFill="1" applyBorder="1" applyAlignment="1">
      <alignment horizontal="center"/>
    </xf>
    <xf numFmtId="0" fontId="8" fillId="5" borderId="20" xfId="1" applyFont="1" applyFill="1" applyBorder="1" applyAlignment="1">
      <alignment horizontal="center" wrapText="1"/>
    </xf>
    <xf numFmtId="0" fontId="8" fillId="5" borderId="12" xfId="1" applyFont="1" applyFill="1" applyBorder="1" applyAlignment="1">
      <alignment horizontal="center" wrapText="1"/>
    </xf>
    <xf numFmtId="0" fontId="8" fillId="5" borderId="13" xfId="1" applyFont="1" applyFill="1" applyBorder="1" applyAlignment="1">
      <alignment horizontal="center"/>
    </xf>
    <xf numFmtId="0" fontId="8" fillId="5" borderId="19" xfId="1" applyFont="1" applyFill="1" applyBorder="1" applyAlignment="1">
      <alignment horizontal="center"/>
    </xf>
    <xf numFmtId="0" fontId="8" fillId="5" borderId="21" xfId="1" applyFont="1" applyFill="1" applyBorder="1" applyAlignment="1">
      <alignment horizontal="center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  <colors>
    <mruColors>
      <color rgb="FF003865"/>
      <color rgb="FF9935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tabSelected="1" zoomScaleNormal="90" zoomScaleSheetLayoutView="100" zoomScalePageLayoutView="90" workbookViewId="0">
      <selection activeCell="AE15" sqref="AE15"/>
    </sheetView>
  </sheetViews>
  <sheetFormatPr defaultRowHeight="11.25" x14ac:dyDescent="0.2"/>
  <cols>
    <col min="1" max="1" width="28.28515625" style="1" customWidth="1"/>
    <col min="2" max="3" width="4.140625" style="1" customWidth="1"/>
    <col min="4" max="4" width="4.140625" style="21" customWidth="1"/>
    <col min="5" max="5" width="5.140625" style="16" customWidth="1"/>
    <col min="6" max="6" width="5.140625" style="1" customWidth="1"/>
    <col min="7" max="7" width="14" style="1" customWidth="1"/>
    <col min="8" max="8" width="11.7109375" style="1" customWidth="1"/>
    <col min="9" max="9" width="8.85546875" style="1" customWidth="1"/>
    <col min="10" max="10" width="5.85546875" style="4" bestFit="1" customWidth="1"/>
    <col min="11" max="30" width="6.28515625" style="4" customWidth="1"/>
    <col min="31" max="16384" width="9.140625" style="1"/>
  </cols>
  <sheetData>
    <row r="1" spans="1:30" x14ac:dyDescent="0.2">
      <c r="A1" s="1" t="s">
        <v>23</v>
      </c>
      <c r="B1" s="17"/>
    </row>
    <row r="2" spans="1:30" x14ac:dyDescent="0.2">
      <c r="A2" s="1" t="s">
        <v>14</v>
      </c>
      <c r="B2" s="1" t="s">
        <v>41</v>
      </c>
      <c r="H2" s="1" t="s">
        <v>102</v>
      </c>
      <c r="R2" s="20" t="s">
        <v>104</v>
      </c>
    </row>
    <row r="3" spans="1:30" x14ac:dyDescent="0.2">
      <c r="A3" s="1" t="s">
        <v>30</v>
      </c>
      <c r="B3" s="1" t="s">
        <v>42</v>
      </c>
      <c r="E3" s="20"/>
      <c r="H3" s="1" t="s">
        <v>40</v>
      </c>
      <c r="R3" s="20" t="s">
        <v>105</v>
      </c>
    </row>
    <row r="4" spans="1:30" ht="12" thickBot="1" x14ac:dyDescent="0.25">
      <c r="E4" s="20"/>
      <c r="I4" s="42"/>
    </row>
    <row r="5" spans="1:30" x14ac:dyDescent="0.2">
      <c r="A5" s="89" t="s">
        <v>6</v>
      </c>
      <c r="B5" s="90" t="s">
        <v>24</v>
      </c>
      <c r="C5" s="91"/>
      <c r="D5" s="92"/>
      <c r="E5" s="93" t="s">
        <v>37</v>
      </c>
      <c r="F5" s="94"/>
      <c r="G5" s="95"/>
      <c r="H5" s="96" t="s">
        <v>38</v>
      </c>
      <c r="I5" s="97" t="s">
        <v>60</v>
      </c>
      <c r="J5" s="98">
        <v>1</v>
      </c>
      <c r="K5" s="91">
        <v>2</v>
      </c>
      <c r="L5" s="95">
        <v>3</v>
      </c>
      <c r="M5" s="91">
        <v>4</v>
      </c>
      <c r="N5" s="91">
        <v>5</v>
      </c>
      <c r="O5" s="91">
        <v>6</v>
      </c>
      <c r="P5" s="91">
        <v>7</v>
      </c>
      <c r="Q5" s="91">
        <v>8</v>
      </c>
      <c r="R5" s="91">
        <v>9</v>
      </c>
      <c r="S5" s="91">
        <v>10</v>
      </c>
      <c r="T5" s="91">
        <v>11</v>
      </c>
      <c r="U5" s="91">
        <v>12</v>
      </c>
      <c r="V5" s="91">
        <v>13</v>
      </c>
      <c r="W5" s="91">
        <v>14</v>
      </c>
      <c r="X5" s="91">
        <v>15</v>
      </c>
      <c r="Y5" s="91">
        <v>16</v>
      </c>
      <c r="Z5" s="91">
        <v>17</v>
      </c>
      <c r="AA5" s="91">
        <v>18</v>
      </c>
      <c r="AB5" s="91">
        <v>19</v>
      </c>
      <c r="AC5" s="91">
        <v>20</v>
      </c>
      <c r="AD5" s="91" t="s">
        <v>39</v>
      </c>
    </row>
    <row r="6" spans="1:30" x14ac:dyDescent="0.2">
      <c r="A6" s="99" t="s">
        <v>36</v>
      </c>
      <c r="B6" s="100" t="s">
        <v>4</v>
      </c>
      <c r="C6" s="100" t="s">
        <v>13</v>
      </c>
      <c r="D6" s="101" t="s">
        <v>5</v>
      </c>
      <c r="E6" s="102" t="s">
        <v>33</v>
      </c>
      <c r="F6" s="99" t="s">
        <v>15</v>
      </c>
      <c r="G6" s="99" t="s">
        <v>25</v>
      </c>
      <c r="H6" s="103"/>
      <c r="I6" s="104" t="s">
        <v>61</v>
      </c>
      <c r="J6" s="105" t="s">
        <v>3</v>
      </c>
      <c r="K6" s="106" t="s">
        <v>3</v>
      </c>
      <c r="L6" s="107" t="s">
        <v>3</v>
      </c>
      <c r="M6" s="106" t="s">
        <v>3</v>
      </c>
      <c r="N6" s="106" t="s">
        <v>3</v>
      </c>
      <c r="O6" s="106" t="s">
        <v>3</v>
      </c>
      <c r="P6" s="106" t="s">
        <v>3</v>
      </c>
      <c r="Q6" s="106" t="s">
        <v>3</v>
      </c>
      <c r="R6" s="106" t="s">
        <v>3</v>
      </c>
      <c r="S6" s="106" t="s">
        <v>3</v>
      </c>
      <c r="T6" s="106" t="s">
        <v>3</v>
      </c>
      <c r="U6" s="106" t="s">
        <v>3</v>
      </c>
      <c r="V6" s="106" t="s">
        <v>3</v>
      </c>
      <c r="W6" s="106" t="s">
        <v>3</v>
      </c>
      <c r="X6" s="106" t="s">
        <v>3</v>
      </c>
      <c r="Y6" s="106" t="s">
        <v>3</v>
      </c>
      <c r="Z6" s="106" t="s">
        <v>3</v>
      </c>
      <c r="AA6" s="106" t="s">
        <v>3</v>
      </c>
      <c r="AB6" s="106" t="s">
        <v>3</v>
      </c>
      <c r="AC6" s="106" t="s">
        <v>3</v>
      </c>
      <c r="AD6" s="106"/>
    </row>
    <row r="7" spans="1:30" s="67" customFormat="1" ht="11.25" customHeight="1" x14ac:dyDescent="0.2">
      <c r="A7" s="62" t="s">
        <v>136</v>
      </c>
      <c r="B7" s="63"/>
      <c r="C7" s="63"/>
      <c r="D7" s="64"/>
      <c r="E7" s="65"/>
      <c r="F7" s="63"/>
      <c r="G7" s="63"/>
      <c r="H7" s="63"/>
      <c r="I7" s="63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s="57" customFormat="1" ht="11.25" customHeight="1" x14ac:dyDescent="0.2">
      <c r="A8" s="68" t="s">
        <v>137</v>
      </c>
      <c r="B8" s="23"/>
      <c r="C8" s="23"/>
      <c r="D8" s="69"/>
      <c r="E8" s="70"/>
      <c r="F8" s="23"/>
      <c r="G8" s="23"/>
      <c r="H8" s="23"/>
      <c r="I8" s="23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</row>
    <row r="9" spans="1:30" x14ac:dyDescent="0.2">
      <c r="A9" s="54" t="s">
        <v>43</v>
      </c>
      <c r="B9" s="54">
        <v>25</v>
      </c>
      <c r="C9" s="54">
        <v>0</v>
      </c>
      <c r="D9" s="55">
        <f>B9-C9</f>
        <v>25</v>
      </c>
      <c r="E9" s="56"/>
      <c r="F9" s="54"/>
      <c r="G9" s="54"/>
      <c r="H9" s="57"/>
      <c r="I9" s="58"/>
      <c r="J9" s="59"/>
      <c r="K9" s="60"/>
      <c r="L9" s="61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>
        <f t="shared" ref="AD9:AD18" si="0">SUM(I9:AC9)</f>
        <v>0</v>
      </c>
    </row>
    <row r="10" spans="1:30" x14ac:dyDescent="0.2">
      <c r="A10" s="3" t="s">
        <v>44</v>
      </c>
      <c r="B10" s="3">
        <v>30</v>
      </c>
      <c r="C10" s="3">
        <v>0</v>
      </c>
      <c r="D10" s="22">
        <f t="shared" ref="D10:D66" si="1">B10-C10</f>
        <v>30</v>
      </c>
      <c r="E10" s="15"/>
      <c r="F10" s="3"/>
      <c r="G10" s="3"/>
      <c r="H10" s="24"/>
      <c r="I10" s="34"/>
      <c r="J10" s="7"/>
      <c r="K10" s="9"/>
      <c r="L10" s="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>
        <f t="shared" si="0"/>
        <v>0</v>
      </c>
    </row>
    <row r="11" spans="1:30" x14ac:dyDescent="0.2">
      <c r="A11" s="3" t="s">
        <v>45</v>
      </c>
      <c r="B11" s="3">
        <v>5</v>
      </c>
      <c r="C11" s="3">
        <v>0</v>
      </c>
      <c r="D11" s="22">
        <f t="shared" si="1"/>
        <v>5</v>
      </c>
      <c r="E11" s="15"/>
      <c r="F11" s="3"/>
      <c r="G11" s="3"/>
      <c r="H11" s="24"/>
      <c r="I11" s="34"/>
      <c r="J11" s="7"/>
      <c r="K11" s="9"/>
      <c r="L11" s="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>
        <f t="shared" si="0"/>
        <v>0</v>
      </c>
    </row>
    <row r="12" spans="1:30" x14ac:dyDescent="0.2">
      <c r="A12" s="3" t="s">
        <v>35</v>
      </c>
      <c r="B12" s="3">
        <v>50</v>
      </c>
      <c r="C12" s="3">
        <v>0</v>
      </c>
      <c r="D12" s="22">
        <f t="shared" si="1"/>
        <v>50</v>
      </c>
      <c r="E12" s="15"/>
      <c r="F12" s="3"/>
      <c r="G12" s="3"/>
      <c r="H12" s="24"/>
      <c r="I12" s="34"/>
      <c r="J12" s="7"/>
      <c r="K12" s="9"/>
      <c r="L12" s="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>
        <f t="shared" si="0"/>
        <v>0</v>
      </c>
    </row>
    <row r="13" spans="1:30" x14ac:dyDescent="0.2">
      <c r="A13" s="3" t="s">
        <v>46</v>
      </c>
      <c r="B13" s="3">
        <v>20</v>
      </c>
      <c r="C13" s="3">
        <v>0</v>
      </c>
      <c r="D13" s="22">
        <f t="shared" si="1"/>
        <v>20</v>
      </c>
      <c r="E13" s="15"/>
      <c r="F13" s="3"/>
      <c r="G13" s="3"/>
      <c r="H13" s="24"/>
      <c r="I13" s="34"/>
      <c r="J13" s="7"/>
      <c r="K13" s="9"/>
      <c r="L13" s="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>
        <f t="shared" si="0"/>
        <v>0</v>
      </c>
    </row>
    <row r="14" spans="1:30" x14ac:dyDescent="0.2">
      <c r="A14" s="3" t="s">
        <v>16</v>
      </c>
      <c r="B14" s="3">
        <v>25</v>
      </c>
      <c r="C14" s="3">
        <v>0</v>
      </c>
      <c r="D14" s="22">
        <f t="shared" si="1"/>
        <v>25</v>
      </c>
      <c r="E14" s="15"/>
      <c r="F14" s="3"/>
      <c r="G14" s="3"/>
      <c r="H14" s="24"/>
      <c r="I14" s="34"/>
      <c r="J14" s="7"/>
      <c r="K14" s="9"/>
      <c r="L14" s="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>
        <f t="shared" si="0"/>
        <v>0</v>
      </c>
    </row>
    <row r="15" spans="1:30" x14ac:dyDescent="0.2">
      <c r="A15" s="3" t="s">
        <v>7</v>
      </c>
      <c r="B15" s="3">
        <v>15</v>
      </c>
      <c r="C15" s="3">
        <v>0</v>
      </c>
      <c r="D15" s="22">
        <f t="shared" si="1"/>
        <v>15</v>
      </c>
      <c r="E15" s="15"/>
      <c r="F15" s="3"/>
      <c r="G15" s="3"/>
      <c r="H15" s="24"/>
      <c r="I15" s="34"/>
      <c r="J15" s="7"/>
      <c r="K15" s="9"/>
      <c r="L15" s="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f t="shared" si="0"/>
        <v>0</v>
      </c>
    </row>
    <row r="16" spans="1:30" x14ac:dyDescent="0.2">
      <c r="A16" s="3" t="s">
        <v>17</v>
      </c>
      <c r="B16" s="3">
        <v>40</v>
      </c>
      <c r="C16" s="3">
        <v>0</v>
      </c>
      <c r="D16" s="22">
        <f t="shared" si="1"/>
        <v>40</v>
      </c>
      <c r="E16" s="15"/>
      <c r="F16" s="3"/>
      <c r="G16" s="3"/>
      <c r="H16" s="24"/>
      <c r="I16" s="34"/>
      <c r="J16" s="7"/>
      <c r="K16" s="9"/>
      <c r="L16" s="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>
        <f t="shared" si="0"/>
        <v>0</v>
      </c>
    </row>
    <row r="17" spans="1:30" x14ac:dyDescent="0.2">
      <c r="A17" s="3" t="s">
        <v>18</v>
      </c>
      <c r="B17" s="3">
        <v>20</v>
      </c>
      <c r="C17" s="3">
        <v>0</v>
      </c>
      <c r="D17" s="22">
        <f t="shared" si="1"/>
        <v>20</v>
      </c>
      <c r="E17" s="15"/>
      <c r="F17" s="3"/>
      <c r="G17" s="3"/>
      <c r="H17" s="24"/>
      <c r="I17" s="34"/>
      <c r="J17" s="7"/>
      <c r="K17" s="9"/>
      <c r="L17" s="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>
        <f t="shared" si="0"/>
        <v>0</v>
      </c>
    </row>
    <row r="18" spans="1:30" x14ac:dyDescent="0.2">
      <c r="A18" s="3" t="s">
        <v>71</v>
      </c>
      <c r="B18" s="3">
        <v>28</v>
      </c>
      <c r="C18" s="3">
        <v>0</v>
      </c>
      <c r="D18" s="22">
        <f t="shared" si="1"/>
        <v>28</v>
      </c>
      <c r="E18" s="15"/>
      <c r="F18" s="3"/>
      <c r="G18" s="3"/>
      <c r="H18" s="24"/>
      <c r="I18" s="34"/>
      <c r="J18" s="7"/>
      <c r="K18" s="9"/>
      <c r="L18" s="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>
        <f t="shared" si="0"/>
        <v>0</v>
      </c>
    </row>
    <row r="19" spans="1:30" x14ac:dyDescent="0.2">
      <c r="A19" s="3" t="s">
        <v>70</v>
      </c>
      <c r="B19" s="3">
        <v>30</v>
      </c>
      <c r="C19" s="3">
        <v>0</v>
      </c>
      <c r="D19" s="22">
        <f t="shared" si="1"/>
        <v>30</v>
      </c>
      <c r="E19" s="15"/>
      <c r="F19" s="3"/>
      <c r="G19" s="3"/>
      <c r="H19" s="24"/>
      <c r="I19" s="34"/>
      <c r="J19" s="7"/>
      <c r="K19" s="9"/>
      <c r="L19" s="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s="48" customFormat="1" x14ac:dyDescent="0.2">
      <c r="A20" s="37" t="s">
        <v>106</v>
      </c>
      <c r="B20" s="37"/>
      <c r="C20" s="37"/>
      <c r="D20" s="38"/>
      <c r="E20" s="39"/>
      <c r="F20" s="37"/>
      <c r="G20" s="37"/>
      <c r="H20" s="43"/>
      <c r="I20" s="44"/>
      <c r="J20" s="45"/>
      <c r="K20" s="46"/>
      <c r="L20" s="47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s="48" customFormat="1" x14ac:dyDescent="0.2">
      <c r="A21" s="37" t="s">
        <v>85</v>
      </c>
      <c r="B21" s="37"/>
      <c r="C21" s="37"/>
      <c r="D21" s="38"/>
      <c r="E21" s="39"/>
      <c r="F21" s="37"/>
      <c r="G21" s="37"/>
      <c r="H21" s="43"/>
      <c r="I21" s="44"/>
      <c r="J21" s="45"/>
      <c r="K21" s="46"/>
      <c r="L21" s="47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48" customFormat="1" x14ac:dyDescent="0.2">
      <c r="A22" s="37" t="s">
        <v>86</v>
      </c>
      <c r="B22" s="37"/>
      <c r="C22" s="37"/>
      <c r="D22" s="38"/>
      <c r="E22" s="39"/>
      <c r="F22" s="37"/>
      <c r="G22" s="37"/>
      <c r="H22" s="43"/>
      <c r="I22" s="44"/>
      <c r="J22" s="45"/>
      <c r="K22" s="46"/>
      <c r="L22" s="47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x14ac:dyDescent="0.2">
      <c r="A23" s="3" t="s">
        <v>62</v>
      </c>
      <c r="B23" s="3"/>
      <c r="C23" s="3"/>
      <c r="D23" s="22"/>
      <c r="E23" s="15"/>
      <c r="F23" s="3"/>
      <c r="G23" s="3"/>
      <c r="H23" s="24"/>
      <c r="I23" s="34"/>
      <c r="J23" s="7"/>
      <c r="K23" s="9"/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>
        <f>SUM(I23:AC23)</f>
        <v>0</v>
      </c>
    </row>
    <row r="24" spans="1:30" x14ac:dyDescent="0.2">
      <c r="A24" s="3"/>
      <c r="B24" s="3"/>
      <c r="C24" s="3"/>
      <c r="D24" s="22"/>
      <c r="E24" s="15"/>
      <c r="F24" s="3"/>
      <c r="G24" s="3"/>
      <c r="H24" s="24"/>
      <c r="I24" s="34"/>
      <c r="J24" s="7"/>
      <c r="K24" s="9"/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s="51" customFormat="1" ht="11.25" customHeight="1" x14ac:dyDescent="0.2">
      <c r="A25" s="62" t="s">
        <v>138</v>
      </c>
      <c r="B25" s="63"/>
      <c r="C25" s="63"/>
      <c r="D25" s="64"/>
      <c r="E25" s="65"/>
      <c r="F25" s="63"/>
      <c r="G25" s="63"/>
      <c r="H25" s="72"/>
      <c r="I25" s="63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</row>
    <row r="26" spans="1:30" s="51" customFormat="1" ht="11.25" customHeight="1" x14ac:dyDescent="0.2">
      <c r="A26" s="68" t="s">
        <v>139</v>
      </c>
      <c r="B26" s="23"/>
      <c r="C26" s="23"/>
      <c r="D26" s="69"/>
      <c r="E26" s="70"/>
      <c r="F26" s="23"/>
      <c r="G26" s="23"/>
      <c r="H26" s="23"/>
      <c r="I26" s="23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</row>
    <row r="27" spans="1:30" s="48" customFormat="1" x14ac:dyDescent="0.2">
      <c r="A27" s="37" t="s">
        <v>68</v>
      </c>
      <c r="B27" s="37"/>
      <c r="C27" s="37"/>
      <c r="D27" s="38"/>
      <c r="E27" s="39"/>
      <c r="F27" s="37"/>
      <c r="G27" s="37"/>
      <c r="H27" s="43"/>
      <c r="I27" s="44"/>
      <c r="J27" s="45"/>
      <c r="K27" s="46"/>
      <c r="L27" s="47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1:30" x14ac:dyDescent="0.2">
      <c r="A28" s="3"/>
      <c r="B28" s="3"/>
      <c r="C28" s="3"/>
      <c r="D28" s="22"/>
      <c r="E28" s="15"/>
      <c r="F28" s="3"/>
      <c r="G28" s="3"/>
      <c r="H28" s="24"/>
      <c r="I28" s="34"/>
      <c r="J28" s="7"/>
      <c r="K28" s="9"/>
      <c r="L28" s="8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s="51" customFormat="1" ht="11.25" customHeight="1" x14ac:dyDescent="0.2">
      <c r="A29" s="62" t="s">
        <v>140</v>
      </c>
      <c r="B29" s="73"/>
      <c r="C29" s="73"/>
      <c r="D29" s="74"/>
      <c r="E29" s="75"/>
      <c r="F29" s="63"/>
      <c r="G29" s="63"/>
      <c r="H29" s="63"/>
      <c r="I29" s="63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1:30" s="51" customFormat="1" ht="11.25" customHeight="1" x14ac:dyDescent="0.2">
      <c r="A30" s="68" t="s">
        <v>141</v>
      </c>
      <c r="B30" s="76"/>
      <c r="C30" s="76"/>
      <c r="D30" s="77"/>
      <c r="E30" s="78"/>
      <c r="F30" s="23"/>
      <c r="G30" s="23"/>
      <c r="H30" s="23"/>
      <c r="I30" s="23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1:30" x14ac:dyDescent="0.2">
      <c r="A31" s="3" t="s">
        <v>47</v>
      </c>
      <c r="B31" s="3">
        <v>25</v>
      </c>
      <c r="C31" s="3">
        <v>0</v>
      </c>
      <c r="D31" s="22">
        <f t="shared" si="1"/>
        <v>25</v>
      </c>
      <c r="E31" s="15"/>
      <c r="F31" s="3"/>
      <c r="G31" s="3"/>
      <c r="H31" s="24"/>
      <c r="I31" s="34"/>
      <c r="J31" s="7"/>
      <c r="K31" s="9"/>
      <c r="L31" s="8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>
        <f t="shared" ref="AD31:AD48" si="2">SUM(I31:AC31)</f>
        <v>0</v>
      </c>
    </row>
    <row r="32" spans="1:30" x14ac:dyDescent="0.2">
      <c r="A32" s="3" t="s">
        <v>48</v>
      </c>
      <c r="B32" s="3">
        <v>20</v>
      </c>
      <c r="C32" s="3">
        <v>0</v>
      </c>
      <c r="D32" s="22">
        <f t="shared" si="1"/>
        <v>20</v>
      </c>
      <c r="E32" s="15"/>
      <c r="F32" s="3"/>
      <c r="G32" s="3"/>
      <c r="H32" s="24"/>
      <c r="I32" s="34"/>
      <c r="J32" s="7"/>
      <c r="K32" s="9"/>
      <c r="L32" s="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>
        <f t="shared" si="2"/>
        <v>0</v>
      </c>
    </row>
    <row r="33" spans="1:30" x14ac:dyDescent="0.2">
      <c r="A33" s="3" t="s">
        <v>19</v>
      </c>
      <c r="B33" s="3">
        <v>40</v>
      </c>
      <c r="C33" s="3">
        <v>0</v>
      </c>
      <c r="D33" s="22">
        <f t="shared" si="1"/>
        <v>40</v>
      </c>
      <c r="E33" s="15"/>
      <c r="F33" s="3"/>
      <c r="G33" s="3"/>
      <c r="H33" s="24"/>
      <c r="I33" s="34"/>
      <c r="J33" s="7"/>
      <c r="K33" s="9"/>
      <c r="L33" s="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>
        <f t="shared" si="2"/>
        <v>0</v>
      </c>
    </row>
    <row r="34" spans="1:30" x14ac:dyDescent="0.2">
      <c r="A34" s="3" t="s">
        <v>20</v>
      </c>
      <c r="B34" s="3">
        <v>15</v>
      </c>
      <c r="C34" s="3">
        <v>0</v>
      </c>
      <c r="D34" s="22">
        <f t="shared" si="1"/>
        <v>15</v>
      </c>
      <c r="E34" s="15"/>
      <c r="F34" s="3"/>
      <c r="G34" s="3"/>
      <c r="H34" s="24"/>
      <c r="I34" s="34"/>
      <c r="J34" s="7"/>
      <c r="K34" s="9"/>
      <c r="L34" s="8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>
        <f t="shared" si="2"/>
        <v>0</v>
      </c>
    </row>
    <row r="35" spans="1:30" x14ac:dyDescent="0.2">
      <c r="A35" s="3" t="s">
        <v>21</v>
      </c>
      <c r="B35" s="3">
        <v>40</v>
      </c>
      <c r="C35" s="3">
        <v>0</v>
      </c>
      <c r="D35" s="22">
        <f t="shared" si="1"/>
        <v>40</v>
      </c>
      <c r="E35" s="15"/>
      <c r="F35" s="3"/>
      <c r="G35" s="3"/>
      <c r="H35" s="24"/>
      <c r="I35" s="34"/>
      <c r="J35" s="7"/>
      <c r="K35" s="9"/>
      <c r="L35" s="8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>
        <f t="shared" si="2"/>
        <v>0</v>
      </c>
    </row>
    <row r="36" spans="1:30" x14ac:dyDescent="0.2">
      <c r="A36" s="3" t="s">
        <v>22</v>
      </c>
      <c r="B36" s="3">
        <v>50</v>
      </c>
      <c r="C36" s="3">
        <v>0</v>
      </c>
      <c r="D36" s="22">
        <f t="shared" si="1"/>
        <v>50</v>
      </c>
      <c r="E36" s="15"/>
      <c r="F36" s="3"/>
      <c r="G36" s="3"/>
      <c r="H36" s="24"/>
      <c r="I36" s="34"/>
      <c r="J36" s="7"/>
      <c r="K36" s="9"/>
      <c r="L36" s="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>
        <f t="shared" si="2"/>
        <v>0</v>
      </c>
    </row>
    <row r="37" spans="1:30" x14ac:dyDescent="0.2">
      <c r="A37" s="3" t="s">
        <v>32</v>
      </c>
      <c r="B37" s="3">
        <v>30</v>
      </c>
      <c r="C37" s="3">
        <v>0</v>
      </c>
      <c r="D37" s="22">
        <f t="shared" si="1"/>
        <v>30</v>
      </c>
      <c r="E37" s="15"/>
      <c r="F37" s="3"/>
      <c r="G37" s="3"/>
      <c r="H37" s="24"/>
      <c r="I37" s="34"/>
      <c r="J37" s="7"/>
      <c r="K37" s="9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>
        <f t="shared" si="2"/>
        <v>0</v>
      </c>
    </row>
    <row r="38" spans="1:30" x14ac:dyDescent="0.2">
      <c r="A38" s="3" t="s">
        <v>107</v>
      </c>
      <c r="B38" s="3">
        <v>45</v>
      </c>
      <c r="C38" s="3">
        <v>0</v>
      </c>
      <c r="D38" s="22">
        <f t="shared" si="1"/>
        <v>45</v>
      </c>
      <c r="E38" s="15"/>
      <c r="F38" s="3"/>
      <c r="G38" s="3"/>
      <c r="H38" s="24"/>
      <c r="I38" s="34"/>
      <c r="J38" s="7"/>
      <c r="K38" s="9"/>
      <c r="L38" s="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>
        <f t="shared" si="2"/>
        <v>0</v>
      </c>
    </row>
    <row r="39" spans="1:30" x14ac:dyDescent="0.2">
      <c r="A39" s="3" t="s">
        <v>49</v>
      </c>
      <c r="B39" s="3">
        <v>10</v>
      </c>
      <c r="C39" s="3">
        <v>0</v>
      </c>
      <c r="D39" s="22">
        <f t="shared" si="1"/>
        <v>10</v>
      </c>
      <c r="E39" s="15"/>
      <c r="F39" s="3"/>
      <c r="G39" s="3"/>
      <c r="H39" s="24"/>
      <c r="I39" s="34"/>
      <c r="J39" s="7"/>
      <c r="K39" s="9"/>
      <c r="L39" s="8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>
        <f t="shared" si="2"/>
        <v>0</v>
      </c>
    </row>
    <row r="40" spans="1:30" x14ac:dyDescent="0.2">
      <c r="A40" s="3" t="s">
        <v>50</v>
      </c>
      <c r="B40" s="3">
        <v>50</v>
      </c>
      <c r="C40" s="3">
        <v>0</v>
      </c>
      <c r="D40" s="22">
        <f t="shared" si="1"/>
        <v>50</v>
      </c>
      <c r="E40" s="15"/>
      <c r="F40" s="3"/>
      <c r="G40" s="3"/>
      <c r="H40" s="24"/>
      <c r="I40" s="34"/>
      <c r="J40" s="7"/>
      <c r="K40" s="9"/>
      <c r="L40" s="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>
        <f t="shared" si="2"/>
        <v>0</v>
      </c>
    </row>
    <row r="41" spans="1:30" x14ac:dyDescent="0.2">
      <c r="A41" s="3" t="s">
        <v>109</v>
      </c>
      <c r="B41" s="3">
        <v>25</v>
      </c>
      <c r="C41" s="3">
        <v>0</v>
      </c>
      <c r="D41" s="22">
        <f t="shared" si="1"/>
        <v>25</v>
      </c>
      <c r="E41" s="15"/>
      <c r="F41" s="3"/>
      <c r="G41" s="3"/>
      <c r="H41" s="24"/>
      <c r="I41" s="34"/>
      <c r="J41" s="7"/>
      <c r="K41" s="9"/>
      <c r="L41" s="8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>
        <f t="shared" si="2"/>
        <v>0</v>
      </c>
    </row>
    <row r="42" spans="1:30" x14ac:dyDescent="0.2">
      <c r="A42" s="3" t="s">
        <v>31</v>
      </c>
      <c r="B42" s="3">
        <v>30</v>
      </c>
      <c r="C42" s="3">
        <v>0</v>
      </c>
      <c r="D42" s="22">
        <f t="shared" si="1"/>
        <v>30</v>
      </c>
      <c r="E42" s="15"/>
      <c r="F42" s="3"/>
      <c r="G42" s="3"/>
      <c r="H42" s="24"/>
      <c r="I42" s="34"/>
      <c r="J42" s="7"/>
      <c r="K42" s="9"/>
      <c r="L42" s="8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>
        <f t="shared" si="2"/>
        <v>0</v>
      </c>
    </row>
    <row r="43" spans="1:30" x14ac:dyDescent="0.2">
      <c r="A43" s="3" t="s">
        <v>51</v>
      </c>
      <c r="B43" s="3">
        <v>25</v>
      </c>
      <c r="C43" s="3">
        <v>0</v>
      </c>
      <c r="D43" s="22">
        <f t="shared" si="1"/>
        <v>25</v>
      </c>
      <c r="E43" s="15"/>
      <c r="F43" s="3"/>
      <c r="G43" s="3"/>
      <c r="H43" s="24"/>
      <c r="I43" s="34"/>
      <c r="J43" s="7"/>
      <c r="K43" s="9"/>
      <c r="L43" s="8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>
        <f t="shared" si="2"/>
        <v>0</v>
      </c>
    </row>
    <row r="44" spans="1:30" x14ac:dyDescent="0.2">
      <c r="A44" s="3" t="s">
        <v>108</v>
      </c>
      <c r="B44" s="3">
        <v>30</v>
      </c>
      <c r="C44" s="3">
        <v>0</v>
      </c>
      <c r="D44" s="22">
        <f t="shared" si="1"/>
        <v>30</v>
      </c>
      <c r="E44" s="15"/>
      <c r="F44" s="3"/>
      <c r="G44" s="3"/>
      <c r="H44" s="24"/>
      <c r="I44" s="34"/>
      <c r="J44" s="7"/>
      <c r="K44" s="9"/>
      <c r="L44" s="8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>
        <f t="shared" si="2"/>
        <v>0</v>
      </c>
    </row>
    <row r="45" spans="1:30" x14ac:dyDescent="0.2">
      <c r="A45" s="3" t="s">
        <v>52</v>
      </c>
      <c r="B45" s="3">
        <v>25</v>
      </c>
      <c r="C45" s="3">
        <v>0</v>
      </c>
      <c r="D45" s="22">
        <f t="shared" si="1"/>
        <v>25</v>
      </c>
      <c r="E45" s="15"/>
      <c r="F45" s="3"/>
      <c r="G45" s="3"/>
      <c r="H45" s="24"/>
      <c r="I45" s="34"/>
      <c r="J45" s="7"/>
      <c r="K45" s="9"/>
      <c r="L45" s="8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>
        <f t="shared" si="2"/>
        <v>0</v>
      </c>
    </row>
    <row r="46" spans="1:30" x14ac:dyDescent="0.2">
      <c r="A46" s="3" t="s">
        <v>10</v>
      </c>
      <c r="B46" s="3">
        <v>20</v>
      </c>
      <c r="C46" s="3">
        <v>0</v>
      </c>
      <c r="D46" s="22">
        <f t="shared" si="1"/>
        <v>20</v>
      </c>
      <c r="E46" s="15"/>
      <c r="F46" s="3"/>
      <c r="G46" s="3"/>
      <c r="H46" s="24"/>
      <c r="I46" s="34"/>
      <c r="J46" s="7"/>
      <c r="K46" s="9"/>
      <c r="L46" s="8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>
        <f t="shared" si="2"/>
        <v>0</v>
      </c>
    </row>
    <row r="47" spans="1:30" x14ac:dyDescent="0.2">
      <c r="A47" s="3" t="s">
        <v>77</v>
      </c>
      <c r="B47" s="3">
        <v>50</v>
      </c>
      <c r="C47" s="3">
        <v>0</v>
      </c>
      <c r="D47" s="22">
        <f t="shared" ref="D47" si="3">B47-C47</f>
        <v>50</v>
      </c>
      <c r="E47" s="15"/>
      <c r="F47" s="3"/>
      <c r="G47" s="3"/>
      <c r="H47" s="24"/>
      <c r="I47" s="34"/>
      <c r="J47" s="7"/>
      <c r="K47" s="9"/>
      <c r="L47" s="8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>
        <f t="shared" ref="AD47" si="4">SUM(I47:AC47)</f>
        <v>0</v>
      </c>
    </row>
    <row r="48" spans="1:30" s="48" customFormat="1" x14ac:dyDescent="0.2">
      <c r="A48" s="37" t="s">
        <v>87</v>
      </c>
      <c r="B48" s="37"/>
      <c r="C48" s="37"/>
      <c r="D48" s="38"/>
      <c r="E48" s="39"/>
      <c r="F48" s="37"/>
      <c r="G48" s="37"/>
      <c r="H48" s="43"/>
      <c r="I48" s="44"/>
      <c r="J48" s="45"/>
      <c r="K48" s="46"/>
      <c r="L48" s="47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>
        <f t="shared" si="2"/>
        <v>0</v>
      </c>
    </row>
    <row r="49" spans="1:30" s="48" customFormat="1" x14ac:dyDescent="0.2">
      <c r="A49" s="37" t="s">
        <v>110</v>
      </c>
      <c r="B49" s="37"/>
      <c r="C49" s="37"/>
      <c r="D49" s="38"/>
      <c r="E49" s="39"/>
      <c r="F49" s="37"/>
      <c r="G49" s="37"/>
      <c r="H49" s="43"/>
      <c r="I49" s="44"/>
      <c r="J49" s="45"/>
      <c r="K49" s="46"/>
      <c r="L49" s="47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</row>
    <row r="50" spans="1:30" s="48" customFormat="1" x14ac:dyDescent="0.2">
      <c r="A50" s="37" t="s">
        <v>88</v>
      </c>
      <c r="B50" s="37"/>
      <c r="C50" s="37"/>
      <c r="D50" s="38"/>
      <c r="E50" s="39"/>
      <c r="F50" s="37"/>
      <c r="G50" s="37"/>
      <c r="H50" s="43"/>
      <c r="I50" s="44"/>
      <c r="J50" s="45"/>
      <c r="K50" s="46"/>
      <c r="L50" s="47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s="48" customFormat="1" x14ac:dyDescent="0.2">
      <c r="A51" s="37" t="s">
        <v>89</v>
      </c>
      <c r="B51" s="37"/>
      <c r="C51" s="37"/>
      <c r="D51" s="38"/>
      <c r="E51" s="39"/>
      <c r="F51" s="37"/>
      <c r="G51" s="37"/>
      <c r="H51" s="43"/>
      <c r="I51" s="44"/>
      <c r="J51" s="45"/>
      <c r="K51" s="46"/>
      <c r="L51" s="47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 spans="1:30" x14ac:dyDescent="0.2">
      <c r="A52" s="3" t="s">
        <v>111</v>
      </c>
      <c r="B52" s="3"/>
      <c r="C52" s="3"/>
      <c r="D52" s="22"/>
      <c r="E52" s="15"/>
      <c r="F52" s="3"/>
      <c r="G52" s="3"/>
      <c r="H52" s="24"/>
      <c r="I52" s="34"/>
      <c r="J52" s="7"/>
      <c r="K52" s="9"/>
      <c r="L52" s="8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>
        <f>SUM(I52:AC52)</f>
        <v>0</v>
      </c>
    </row>
    <row r="53" spans="1:30" x14ac:dyDescent="0.2">
      <c r="A53" s="3"/>
      <c r="B53" s="3"/>
      <c r="C53" s="3"/>
      <c r="D53" s="22"/>
      <c r="E53" s="15"/>
      <c r="F53" s="3"/>
      <c r="G53" s="3"/>
      <c r="H53" s="24"/>
      <c r="I53" s="34"/>
      <c r="J53" s="7"/>
      <c r="K53" s="9"/>
      <c r="L53" s="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s="51" customFormat="1" ht="11.25" customHeight="1" x14ac:dyDescent="0.2">
      <c r="A54" s="62" t="s">
        <v>142</v>
      </c>
      <c r="B54" s="79"/>
      <c r="C54" s="79"/>
      <c r="D54" s="74"/>
      <c r="E54" s="75"/>
      <c r="F54" s="63"/>
      <c r="G54" s="63"/>
      <c r="H54" s="63"/>
      <c r="I54" s="63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</row>
    <row r="55" spans="1:30" s="51" customFormat="1" ht="11.25" customHeight="1" x14ac:dyDescent="0.2">
      <c r="A55" s="68" t="s">
        <v>143</v>
      </c>
      <c r="B55" s="80"/>
      <c r="C55" s="80"/>
      <c r="D55" s="77"/>
      <c r="E55" s="78"/>
      <c r="F55" s="23"/>
      <c r="G55" s="23"/>
      <c r="H55" s="23"/>
      <c r="I55" s="23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1:30" s="48" customFormat="1" x14ac:dyDescent="0.2">
      <c r="A56" s="37" t="s">
        <v>74</v>
      </c>
      <c r="B56" s="37">
        <v>50</v>
      </c>
      <c r="C56" s="37">
        <v>0</v>
      </c>
      <c r="D56" s="38">
        <f>B56-C56</f>
        <v>50</v>
      </c>
      <c r="E56" s="39"/>
      <c r="F56" s="37"/>
      <c r="G56" s="37"/>
      <c r="H56" s="43"/>
      <c r="I56" s="44"/>
      <c r="J56" s="45"/>
      <c r="K56" s="46"/>
      <c r="L56" s="47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</row>
    <row r="57" spans="1:30" x14ac:dyDescent="0.2">
      <c r="A57" s="3" t="s">
        <v>72</v>
      </c>
      <c r="B57" s="3">
        <v>25</v>
      </c>
      <c r="C57" s="3">
        <v>0</v>
      </c>
      <c r="D57" s="22">
        <f t="shared" si="1"/>
        <v>25</v>
      </c>
      <c r="E57" s="15"/>
      <c r="F57" s="3"/>
      <c r="G57" s="3"/>
      <c r="H57" s="24"/>
      <c r="I57" s="34"/>
      <c r="J57" s="7"/>
      <c r="K57" s="9"/>
      <c r="L57" s="8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>
        <f t="shared" ref="AD57:AD67" si="5">SUM(I57:AC57)</f>
        <v>0</v>
      </c>
    </row>
    <row r="58" spans="1:30" x14ac:dyDescent="0.2">
      <c r="A58" s="3" t="s">
        <v>73</v>
      </c>
      <c r="B58" s="3">
        <v>15</v>
      </c>
      <c r="C58" s="3">
        <v>0</v>
      </c>
      <c r="D58" s="22">
        <f>B58-C58</f>
        <v>15</v>
      </c>
      <c r="E58" s="15"/>
      <c r="F58" s="3"/>
      <c r="G58" s="3"/>
      <c r="H58" s="24"/>
      <c r="I58" s="34"/>
      <c r="J58" s="7"/>
      <c r="K58" s="9"/>
      <c r="L58" s="8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x14ac:dyDescent="0.2">
      <c r="A59" s="3" t="s">
        <v>112</v>
      </c>
      <c r="B59" s="3">
        <v>30</v>
      </c>
      <c r="C59" s="3">
        <v>0</v>
      </c>
      <c r="D59" s="22">
        <f>B59-C59</f>
        <v>30</v>
      </c>
      <c r="E59" s="15"/>
      <c r="F59" s="3"/>
      <c r="G59" s="3"/>
      <c r="H59" s="24"/>
      <c r="I59" s="34"/>
      <c r="J59" s="7"/>
      <c r="K59" s="9"/>
      <c r="L59" s="8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x14ac:dyDescent="0.2">
      <c r="A60" s="3" t="s">
        <v>53</v>
      </c>
      <c r="B60" s="3">
        <v>40</v>
      </c>
      <c r="C60" s="3">
        <v>0</v>
      </c>
      <c r="D60" s="22">
        <f t="shared" si="1"/>
        <v>40</v>
      </c>
      <c r="E60" s="15"/>
      <c r="F60" s="3"/>
      <c r="G60" s="3"/>
      <c r="H60" s="24"/>
      <c r="I60" s="34"/>
      <c r="J60" s="7"/>
      <c r="K60" s="9"/>
      <c r="L60" s="8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>
        <f t="shared" si="5"/>
        <v>0</v>
      </c>
    </row>
    <row r="61" spans="1:30" x14ac:dyDescent="0.2">
      <c r="A61" s="3" t="s">
        <v>54</v>
      </c>
      <c r="B61" s="3">
        <v>7</v>
      </c>
      <c r="C61" s="3">
        <v>0</v>
      </c>
      <c r="D61" s="22">
        <f t="shared" si="1"/>
        <v>7</v>
      </c>
      <c r="E61" s="15"/>
      <c r="F61" s="3"/>
      <c r="G61" s="3"/>
      <c r="H61" s="24"/>
      <c r="I61" s="34"/>
      <c r="J61" s="7"/>
      <c r="K61" s="9"/>
      <c r="L61" s="8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>
        <f t="shared" si="5"/>
        <v>0</v>
      </c>
    </row>
    <row r="62" spans="1:30" x14ac:dyDescent="0.2">
      <c r="A62" s="3" t="s">
        <v>55</v>
      </c>
      <c r="B62" s="3">
        <v>8</v>
      </c>
      <c r="C62" s="3">
        <v>0</v>
      </c>
      <c r="D62" s="22">
        <f t="shared" si="1"/>
        <v>8</v>
      </c>
      <c r="E62" s="15"/>
      <c r="F62" s="3"/>
      <c r="G62" s="3"/>
      <c r="H62" s="24"/>
      <c r="I62" s="34"/>
      <c r="J62" s="7"/>
      <c r="K62" s="9"/>
      <c r="L62" s="8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>
        <f t="shared" si="5"/>
        <v>0</v>
      </c>
    </row>
    <row r="63" spans="1:30" x14ac:dyDescent="0.2">
      <c r="A63" s="3" t="s">
        <v>75</v>
      </c>
      <c r="B63" s="3">
        <v>7</v>
      </c>
      <c r="C63" s="3">
        <v>0</v>
      </c>
      <c r="D63" s="22">
        <f t="shared" si="1"/>
        <v>7</v>
      </c>
      <c r="E63" s="15"/>
      <c r="F63" s="3"/>
      <c r="G63" s="3"/>
      <c r="H63" s="24"/>
      <c r="I63" s="34"/>
      <c r="J63" s="7"/>
      <c r="K63" s="9"/>
      <c r="L63" s="8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x14ac:dyDescent="0.2">
      <c r="A64" s="3" t="s">
        <v>76</v>
      </c>
      <c r="B64" s="3">
        <v>15</v>
      </c>
      <c r="C64" s="3">
        <v>0</v>
      </c>
      <c r="D64" s="22">
        <f t="shared" si="1"/>
        <v>15</v>
      </c>
      <c r="E64" s="15"/>
      <c r="F64" s="3"/>
      <c r="G64" s="3"/>
      <c r="H64" s="24"/>
      <c r="I64" s="34"/>
      <c r="J64" s="7"/>
      <c r="K64" s="9"/>
      <c r="L64" s="8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x14ac:dyDescent="0.2">
      <c r="A65" s="3" t="s">
        <v>113</v>
      </c>
      <c r="B65" s="3">
        <v>20</v>
      </c>
      <c r="C65" s="3">
        <v>0</v>
      </c>
      <c r="D65" s="22">
        <f t="shared" si="1"/>
        <v>20</v>
      </c>
      <c r="E65" s="15"/>
      <c r="F65" s="3"/>
      <c r="G65" s="3"/>
      <c r="H65" s="24"/>
      <c r="I65" s="34"/>
      <c r="J65" s="7"/>
      <c r="K65" s="9"/>
      <c r="L65" s="8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>
        <f t="shared" si="5"/>
        <v>0</v>
      </c>
    </row>
    <row r="66" spans="1:30" x14ac:dyDescent="0.2">
      <c r="A66" s="3" t="s">
        <v>79</v>
      </c>
      <c r="B66" s="3">
        <v>50</v>
      </c>
      <c r="C66" s="3">
        <v>0</v>
      </c>
      <c r="D66" s="22">
        <f t="shared" si="1"/>
        <v>50</v>
      </c>
      <c r="E66" s="15"/>
      <c r="F66" s="3"/>
      <c r="G66" s="3"/>
      <c r="H66" s="24"/>
      <c r="I66" s="34"/>
      <c r="J66" s="7"/>
      <c r="K66" s="9"/>
      <c r="L66" s="8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x14ac:dyDescent="0.2">
      <c r="A67" s="3" t="s">
        <v>63</v>
      </c>
      <c r="B67" s="3">
        <v>0</v>
      </c>
      <c r="C67" s="3">
        <v>0</v>
      </c>
      <c r="D67" s="22">
        <f t="shared" ref="D67" si="6">B67-C67</f>
        <v>0</v>
      </c>
      <c r="E67" s="15"/>
      <c r="F67" s="3"/>
      <c r="G67" s="3"/>
      <c r="H67" s="24"/>
      <c r="I67" s="34"/>
      <c r="J67" s="7"/>
      <c r="K67" s="9"/>
      <c r="L67" s="8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>
        <f t="shared" si="5"/>
        <v>0</v>
      </c>
    </row>
    <row r="68" spans="1:30" x14ac:dyDescent="0.2">
      <c r="A68" s="81"/>
      <c r="B68" s="81"/>
      <c r="C68" s="81"/>
      <c r="D68" s="82"/>
      <c r="E68" s="83"/>
      <c r="F68" s="81"/>
      <c r="G68" s="81"/>
      <c r="H68" s="67"/>
      <c r="I68" s="84"/>
      <c r="J68" s="85"/>
      <c r="K68" s="86"/>
      <c r="L68" s="87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</row>
    <row r="69" spans="1:30" s="67" customFormat="1" ht="12" customHeight="1" x14ac:dyDescent="0.2">
      <c r="A69" s="62" t="s">
        <v>144</v>
      </c>
      <c r="B69" s="79"/>
      <c r="C69" s="79"/>
      <c r="D69" s="74"/>
      <c r="E69" s="75"/>
      <c r="F69" s="63"/>
      <c r="G69" s="63"/>
      <c r="H69" s="63"/>
      <c r="I69" s="63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</row>
    <row r="70" spans="1:30" s="57" customFormat="1" ht="12" customHeight="1" x14ac:dyDescent="0.2">
      <c r="A70" s="68" t="s">
        <v>145</v>
      </c>
      <c r="B70" s="80"/>
      <c r="C70" s="80"/>
      <c r="D70" s="77"/>
      <c r="E70" s="78"/>
      <c r="F70" s="23"/>
      <c r="G70" s="23"/>
      <c r="H70" s="23"/>
      <c r="I70" s="23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</row>
    <row r="71" spans="1:30" x14ac:dyDescent="0.2">
      <c r="A71" s="54" t="s">
        <v>67</v>
      </c>
      <c r="B71" s="54">
        <v>15</v>
      </c>
      <c r="C71" s="54">
        <v>0</v>
      </c>
      <c r="D71" s="55">
        <f>B71-C71</f>
        <v>15</v>
      </c>
      <c r="E71" s="56"/>
      <c r="F71" s="54"/>
      <c r="G71" s="54"/>
      <c r="H71" s="57"/>
      <c r="I71" s="58"/>
      <c r="J71" s="59"/>
      <c r="K71" s="60"/>
      <c r="L71" s="61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1:30" s="48" customFormat="1" x14ac:dyDescent="0.2">
      <c r="A72" s="37" t="s">
        <v>119</v>
      </c>
      <c r="B72" s="37"/>
      <c r="C72" s="37"/>
      <c r="D72" s="38"/>
      <c r="E72" s="39"/>
      <c r="F72" s="37"/>
      <c r="G72" s="37"/>
      <c r="H72" s="43"/>
      <c r="I72" s="44"/>
      <c r="J72" s="45"/>
      <c r="K72" s="46"/>
      <c r="L72" s="47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>
        <f>SUM(I72:AC72)</f>
        <v>0</v>
      </c>
    </row>
    <row r="73" spans="1:30" s="48" customFormat="1" x14ac:dyDescent="0.2">
      <c r="A73" s="37" t="s">
        <v>120</v>
      </c>
      <c r="B73" s="37"/>
      <c r="C73" s="37"/>
      <c r="D73" s="38"/>
      <c r="E73" s="39"/>
      <c r="F73" s="37"/>
      <c r="G73" s="37"/>
      <c r="H73" s="43"/>
      <c r="I73" s="44"/>
      <c r="J73" s="45"/>
      <c r="K73" s="46"/>
      <c r="L73" s="47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</row>
    <row r="74" spans="1:30" s="48" customFormat="1" x14ac:dyDescent="0.2">
      <c r="A74" s="37" t="s">
        <v>124</v>
      </c>
      <c r="B74" s="37"/>
      <c r="C74" s="37"/>
      <c r="D74" s="38"/>
      <c r="E74" s="39"/>
      <c r="F74" s="37"/>
      <c r="G74" s="37"/>
      <c r="H74" s="43"/>
      <c r="I74" s="44"/>
      <c r="J74" s="45"/>
      <c r="K74" s="46"/>
      <c r="L74" s="47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>
        <f>SUM(I74:AC74)</f>
        <v>0</v>
      </c>
    </row>
    <row r="75" spans="1:30" s="48" customFormat="1" x14ac:dyDescent="0.2">
      <c r="A75" s="37"/>
      <c r="B75" s="37"/>
      <c r="C75" s="37"/>
      <c r="D75" s="38"/>
      <c r="E75" s="39"/>
      <c r="F75" s="37"/>
      <c r="G75" s="37"/>
      <c r="H75" s="43"/>
      <c r="I75" s="44"/>
      <c r="J75" s="45"/>
      <c r="K75" s="46"/>
      <c r="L75" s="47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 spans="1:30" s="51" customFormat="1" ht="12" customHeight="1" x14ac:dyDescent="0.2">
      <c r="A76" s="62" t="s">
        <v>146</v>
      </c>
      <c r="B76" s="79"/>
      <c r="C76" s="79"/>
      <c r="D76" s="74"/>
      <c r="E76" s="75"/>
      <c r="F76" s="63"/>
      <c r="G76" s="63"/>
      <c r="H76" s="63"/>
      <c r="I76" s="63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</row>
    <row r="77" spans="1:30" s="51" customFormat="1" ht="12" customHeight="1" x14ac:dyDescent="0.2">
      <c r="A77" s="88" t="s">
        <v>147</v>
      </c>
      <c r="B77" s="80"/>
      <c r="C77" s="80"/>
      <c r="D77" s="77"/>
      <c r="E77" s="78"/>
      <c r="F77" s="23"/>
      <c r="G77" s="23"/>
      <c r="H77" s="23"/>
      <c r="I77" s="23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</row>
    <row r="78" spans="1:30" x14ac:dyDescent="0.2">
      <c r="A78" s="3" t="s">
        <v>11</v>
      </c>
      <c r="B78" s="3">
        <v>30</v>
      </c>
      <c r="C78" s="3">
        <v>0</v>
      </c>
      <c r="D78" s="22">
        <f>B78-C78</f>
        <v>30</v>
      </c>
      <c r="E78" s="15"/>
      <c r="F78" s="3"/>
      <c r="G78" s="3"/>
      <c r="H78" s="24"/>
      <c r="I78" s="34"/>
      <c r="J78" s="7"/>
      <c r="K78" s="9"/>
      <c r="L78" s="8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>
        <f>SUM(I78:AC78)</f>
        <v>0</v>
      </c>
    </row>
    <row r="79" spans="1:30" x14ac:dyDescent="0.2">
      <c r="A79" s="3" t="s">
        <v>12</v>
      </c>
      <c r="B79" s="3">
        <v>25</v>
      </c>
      <c r="C79" s="3">
        <v>0</v>
      </c>
      <c r="D79" s="22">
        <f>B79-C79</f>
        <v>25</v>
      </c>
      <c r="E79" s="15"/>
      <c r="F79" s="3"/>
      <c r="G79" s="3"/>
      <c r="H79" s="24"/>
      <c r="I79" s="34"/>
      <c r="J79" s="7"/>
      <c r="K79" s="9"/>
      <c r="L79" s="8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>
        <f>SUM(I79:AC79)</f>
        <v>0</v>
      </c>
    </row>
    <row r="80" spans="1:30" x14ac:dyDescent="0.2">
      <c r="A80" s="3" t="s">
        <v>78</v>
      </c>
      <c r="B80" s="3">
        <v>15</v>
      </c>
      <c r="C80" s="3">
        <v>0</v>
      </c>
      <c r="D80" s="22">
        <f>B80-C80</f>
        <v>15</v>
      </c>
      <c r="E80" s="15"/>
      <c r="F80" s="3"/>
      <c r="G80" s="3"/>
      <c r="H80" s="24"/>
      <c r="I80" s="34"/>
      <c r="J80" s="7"/>
      <c r="K80" s="9"/>
      <c r="L80" s="8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s="48" customFormat="1" x14ac:dyDescent="0.2">
      <c r="A81" s="37" t="s">
        <v>125</v>
      </c>
      <c r="B81" s="37"/>
      <c r="C81" s="37"/>
      <c r="D81" s="38"/>
      <c r="E81" s="39"/>
      <c r="F81" s="37"/>
      <c r="G81" s="37"/>
      <c r="H81" s="43"/>
      <c r="I81" s="44"/>
      <c r="J81" s="45"/>
      <c r="K81" s="46"/>
      <c r="L81" s="47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>
        <f>SUM(I81:AC81)</f>
        <v>0</v>
      </c>
    </row>
    <row r="82" spans="1:30" s="48" customFormat="1" x14ac:dyDescent="0.2">
      <c r="A82" s="37"/>
      <c r="B82" s="37"/>
      <c r="C82" s="37"/>
      <c r="D82" s="38"/>
      <c r="E82" s="39"/>
      <c r="F82" s="37"/>
      <c r="G82" s="37"/>
      <c r="H82" s="43"/>
      <c r="I82" s="44"/>
      <c r="J82" s="45"/>
      <c r="K82" s="46"/>
      <c r="L82" s="47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>
        <f>SUM(I82:AC82)</f>
        <v>0</v>
      </c>
    </row>
    <row r="83" spans="1:30" s="51" customFormat="1" ht="11.25" customHeight="1" x14ac:dyDescent="0.2">
      <c r="A83" s="62" t="s">
        <v>148</v>
      </c>
      <c r="B83" s="79"/>
      <c r="C83" s="79"/>
      <c r="D83" s="74"/>
      <c r="E83" s="75"/>
      <c r="F83" s="63"/>
      <c r="G83" s="63"/>
      <c r="H83" s="63"/>
      <c r="I83" s="63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</row>
    <row r="84" spans="1:30" s="51" customFormat="1" ht="11.25" customHeight="1" x14ac:dyDescent="0.2">
      <c r="A84" s="68" t="s">
        <v>149</v>
      </c>
      <c r="B84" s="80"/>
      <c r="C84" s="80"/>
      <c r="D84" s="77"/>
      <c r="E84" s="78"/>
      <c r="F84" s="23"/>
      <c r="G84" s="23"/>
      <c r="H84" s="23"/>
      <c r="I84" s="23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</row>
    <row r="85" spans="1:30" s="48" customFormat="1" x14ac:dyDescent="0.2">
      <c r="A85" s="37" t="s">
        <v>161</v>
      </c>
      <c r="B85" s="37"/>
      <c r="C85" s="37"/>
      <c r="D85" s="38"/>
      <c r="E85" s="39"/>
      <c r="F85" s="37"/>
      <c r="G85" s="37"/>
      <c r="H85" s="43"/>
      <c r="I85" s="44"/>
      <c r="J85" s="45"/>
      <c r="K85" s="46"/>
      <c r="L85" s="47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</row>
    <row r="86" spans="1:30" s="48" customFormat="1" x14ac:dyDescent="0.2">
      <c r="A86" s="37" t="s">
        <v>163</v>
      </c>
      <c r="B86" s="37"/>
      <c r="C86" s="37"/>
      <c r="D86" s="38"/>
      <c r="E86" s="39"/>
      <c r="F86" s="37"/>
      <c r="G86" s="37"/>
      <c r="H86" s="43"/>
      <c r="I86" s="44"/>
      <c r="J86" s="45"/>
      <c r="K86" s="46"/>
      <c r="L86" s="47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</row>
    <row r="87" spans="1:30" s="48" customFormat="1" x14ac:dyDescent="0.2">
      <c r="A87" s="37" t="s">
        <v>162</v>
      </c>
      <c r="B87" s="37"/>
      <c r="C87" s="37"/>
      <c r="D87" s="38"/>
      <c r="E87" s="39"/>
      <c r="F87" s="37"/>
      <c r="G87" s="37"/>
      <c r="H87" s="43"/>
      <c r="I87" s="44"/>
      <c r="J87" s="45"/>
      <c r="K87" s="46"/>
      <c r="L87" s="47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</row>
    <row r="88" spans="1:30" s="48" customFormat="1" x14ac:dyDescent="0.2">
      <c r="A88" s="37" t="s">
        <v>90</v>
      </c>
      <c r="B88" s="37">
        <v>10</v>
      </c>
      <c r="C88" s="37">
        <v>0</v>
      </c>
      <c r="D88" s="38">
        <f>B88-C88</f>
        <v>10</v>
      </c>
      <c r="E88" s="39"/>
      <c r="F88" s="37"/>
      <c r="G88" s="37"/>
      <c r="H88" s="43"/>
      <c r="I88" s="44"/>
      <c r="J88" s="45"/>
      <c r="K88" s="46"/>
      <c r="L88" s="47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>
        <f>SUM(I88:AC88)</f>
        <v>0</v>
      </c>
    </row>
    <row r="89" spans="1:30" s="48" customFormat="1" x14ac:dyDescent="0.2">
      <c r="A89" s="37" t="s">
        <v>121</v>
      </c>
      <c r="B89" s="37"/>
      <c r="C89" s="37"/>
      <c r="D89" s="38"/>
      <c r="E89" s="39"/>
      <c r="F89" s="37"/>
      <c r="G89" s="37"/>
      <c r="H89" s="43"/>
      <c r="I89" s="44"/>
      <c r="J89" s="45"/>
      <c r="K89" s="46"/>
      <c r="L89" s="47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</row>
    <row r="90" spans="1:30" s="48" customFormat="1" x14ac:dyDescent="0.2">
      <c r="A90" s="37" t="s">
        <v>126</v>
      </c>
      <c r="B90" s="37"/>
      <c r="C90" s="37"/>
      <c r="D90" s="38"/>
      <c r="E90" s="39"/>
      <c r="F90" s="37"/>
      <c r="G90" s="37"/>
      <c r="H90" s="43"/>
      <c r="I90" s="44"/>
      <c r="J90" s="45"/>
      <c r="K90" s="46"/>
      <c r="L90" s="47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</row>
    <row r="91" spans="1:30" s="48" customFormat="1" x14ac:dyDescent="0.2">
      <c r="A91" s="37"/>
      <c r="B91" s="37"/>
      <c r="C91" s="37"/>
      <c r="D91" s="38"/>
      <c r="E91" s="39"/>
      <c r="F91" s="37"/>
      <c r="G91" s="37"/>
      <c r="H91" s="43"/>
      <c r="I91" s="44"/>
      <c r="J91" s="45"/>
      <c r="K91" s="46"/>
      <c r="L91" s="47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</row>
    <row r="92" spans="1:30" s="51" customFormat="1" ht="11.25" customHeight="1" x14ac:dyDescent="0.2">
      <c r="A92" s="62" t="s">
        <v>150</v>
      </c>
      <c r="B92" s="79"/>
      <c r="C92" s="79"/>
      <c r="D92" s="74"/>
      <c r="E92" s="75"/>
      <c r="F92" s="63"/>
      <c r="G92" s="63"/>
      <c r="H92" s="63"/>
      <c r="I92" s="63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</row>
    <row r="93" spans="1:30" s="51" customFormat="1" ht="11.25" customHeight="1" x14ac:dyDescent="0.2">
      <c r="A93" s="68" t="s">
        <v>151</v>
      </c>
      <c r="B93" s="80"/>
      <c r="C93" s="80"/>
      <c r="D93" s="77"/>
      <c r="E93" s="78"/>
      <c r="F93" s="23"/>
      <c r="G93" s="23"/>
      <c r="H93" s="23"/>
      <c r="I93" s="23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</row>
    <row r="94" spans="1:30" s="48" customFormat="1" x14ac:dyDescent="0.2">
      <c r="A94" s="37" t="s">
        <v>127</v>
      </c>
      <c r="B94" s="37"/>
      <c r="C94" s="37"/>
      <c r="D94" s="38"/>
      <c r="E94" s="39"/>
      <c r="F94" s="37"/>
      <c r="G94" s="37"/>
      <c r="H94" s="43"/>
      <c r="I94" s="44"/>
      <c r="J94" s="45"/>
      <c r="K94" s="46"/>
      <c r="L94" s="47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</row>
    <row r="95" spans="1:30" s="48" customFormat="1" x14ac:dyDescent="0.2">
      <c r="A95" s="37" t="s">
        <v>128</v>
      </c>
      <c r="B95" s="37"/>
      <c r="C95" s="37"/>
      <c r="D95" s="38"/>
      <c r="E95" s="39"/>
      <c r="F95" s="37"/>
      <c r="G95" s="37"/>
      <c r="H95" s="43"/>
      <c r="I95" s="44"/>
      <c r="J95" s="45"/>
      <c r="K95" s="46"/>
      <c r="L95" s="47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>
        <f>SUM(I95:AC95)</f>
        <v>0</v>
      </c>
    </row>
    <row r="96" spans="1:30" s="48" customFormat="1" x14ac:dyDescent="0.2">
      <c r="A96" s="37" t="s">
        <v>129</v>
      </c>
      <c r="B96" s="37"/>
      <c r="C96" s="37"/>
      <c r="D96" s="38"/>
      <c r="E96" s="39"/>
      <c r="F96" s="37"/>
      <c r="G96" s="37"/>
      <c r="H96" s="43"/>
      <c r="I96" s="44"/>
      <c r="J96" s="45"/>
      <c r="K96" s="46"/>
      <c r="L96" s="47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</row>
    <row r="97" spans="1:30" s="48" customFormat="1" x14ac:dyDescent="0.2">
      <c r="A97" s="37"/>
      <c r="B97" s="37"/>
      <c r="C97" s="37"/>
      <c r="D97" s="38"/>
      <c r="E97" s="39"/>
      <c r="F97" s="37"/>
      <c r="G97" s="37"/>
      <c r="H97" s="43"/>
      <c r="I97" s="44"/>
      <c r="J97" s="45"/>
      <c r="K97" s="46"/>
      <c r="L97" s="47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</row>
    <row r="98" spans="1:30" s="51" customFormat="1" ht="11.25" customHeight="1" x14ac:dyDescent="0.2">
      <c r="A98" s="62" t="s">
        <v>152</v>
      </c>
      <c r="B98" s="79"/>
      <c r="C98" s="79"/>
      <c r="D98" s="74"/>
      <c r="E98" s="75"/>
      <c r="F98" s="63"/>
      <c r="G98" s="63"/>
      <c r="H98" s="63"/>
      <c r="I98" s="63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</row>
    <row r="99" spans="1:30" s="51" customFormat="1" ht="11.25" customHeight="1" x14ac:dyDescent="0.2">
      <c r="A99" s="68" t="s">
        <v>153</v>
      </c>
      <c r="B99" s="80"/>
      <c r="C99" s="80"/>
      <c r="D99" s="77"/>
      <c r="E99" s="78"/>
      <c r="F99" s="23"/>
      <c r="G99" s="23"/>
      <c r="H99" s="23"/>
      <c r="I99" s="23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</row>
    <row r="100" spans="1:30" s="48" customFormat="1" x14ac:dyDescent="0.2">
      <c r="A100" s="37" t="s">
        <v>121</v>
      </c>
      <c r="B100" s="37"/>
      <c r="C100" s="37"/>
      <c r="D100" s="38"/>
      <c r="E100" s="39"/>
      <c r="F100" s="37"/>
      <c r="G100" s="37"/>
      <c r="H100" s="43"/>
      <c r="I100" s="44"/>
      <c r="J100" s="45"/>
      <c r="K100" s="46"/>
      <c r="L100" s="47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</row>
    <row r="101" spans="1:30" s="48" customFormat="1" x14ac:dyDescent="0.2">
      <c r="A101" s="37" t="s">
        <v>135</v>
      </c>
      <c r="B101" s="37"/>
      <c r="C101" s="37"/>
      <c r="D101" s="38"/>
      <c r="E101" s="39"/>
      <c r="F101" s="37"/>
      <c r="G101" s="37"/>
      <c r="H101" s="43"/>
      <c r="I101" s="44"/>
      <c r="J101" s="45"/>
      <c r="K101" s="46"/>
      <c r="L101" s="47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</row>
    <row r="102" spans="1:30" s="48" customFormat="1" x14ac:dyDescent="0.2">
      <c r="A102" s="37"/>
      <c r="B102" s="37"/>
      <c r="C102" s="37"/>
      <c r="D102" s="38"/>
      <c r="E102" s="39"/>
      <c r="F102" s="37"/>
      <c r="G102" s="37"/>
      <c r="H102" s="43"/>
      <c r="I102" s="44"/>
      <c r="J102" s="45"/>
      <c r="K102" s="46"/>
      <c r="L102" s="47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</row>
    <row r="103" spans="1:30" s="51" customFormat="1" ht="11.25" customHeight="1" x14ac:dyDescent="0.2">
      <c r="A103" s="62" t="s">
        <v>154</v>
      </c>
      <c r="B103" s="79"/>
      <c r="C103" s="79"/>
      <c r="D103" s="74"/>
      <c r="E103" s="75"/>
      <c r="F103" s="63"/>
      <c r="G103" s="63"/>
      <c r="H103" s="63"/>
      <c r="I103" s="63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</row>
    <row r="104" spans="1:30" s="51" customFormat="1" ht="11.25" customHeight="1" x14ac:dyDescent="0.2">
      <c r="A104" s="68" t="s">
        <v>155</v>
      </c>
      <c r="B104" s="80"/>
      <c r="C104" s="80"/>
      <c r="D104" s="77"/>
      <c r="E104" s="78"/>
      <c r="F104" s="23"/>
      <c r="G104" s="23"/>
      <c r="H104" s="23"/>
      <c r="I104" s="23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</row>
    <row r="105" spans="1:30" s="48" customFormat="1" x14ac:dyDescent="0.2">
      <c r="A105" s="37" t="s">
        <v>130</v>
      </c>
      <c r="B105" s="37"/>
      <c r="C105" s="37"/>
      <c r="D105" s="38"/>
      <c r="E105" s="39"/>
      <c r="F105" s="37"/>
      <c r="G105" s="37"/>
      <c r="H105" s="43"/>
      <c r="I105" s="44"/>
      <c r="J105" s="45"/>
      <c r="K105" s="46"/>
      <c r="L105" s="47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</row>
    <row r="106" spans="1:30" s="48" customFormat="1" x14ac:dyDescent="0.2">
      <c r="A106" s="37" t="s">
        <v>131</v>
      </c>
      <c r="B106" s="37"/>
      <c r="C106" s="37"/>
      <c r="D106" s="38"/>
      <c r="E106" s="39"/>
      <c r="F106" s="37"/>
      <c r="G106" s="37"/>
      <c r="H106" s="43"/>
      <c r="I106" s="44"/>
      <c r="J106" s="45"/>
      <c r="K106" s="46"/>
      <c r="L106" s="47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</row>
    <row r="107" spans="1:30" s="48" customFormat="1" x14ac:dyDescent="0.2">
      <c r="A107" s="37" t="s">
        <v>132</v>
      </c>
      <c r="B107" s="37"/>
      <c r="C107" s="37"/>
      <c r="D107" s="38"/>
      <c r="E107" s="39"/>
      <c r="F107" s="37"/>
      <c r="G107" s="37"/>
      <c r="H107" s="43"/>
      <c r="I107" s="44"/>
      <c r="J107" s="45"/>
      <c r="K107" s="46"/>
      <c r="L107" s="47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</row>
    <row r="108" spans="1:30" s="48" customFormat="1" x14ac:dyDescent="0.2">
      <c r="A108" s="37" t="s">
        <v>133</v>
      </c>
      <c r="B108" s="37"/>
      <c r="C108" s="37"/>
      <c r="D108" s="38"/>
      <c r="E108" s="39"/>
      <c r="F108" s="37"/>
      <c r="G108" s="37"/>
      <c r="H108" s="43"/>
      <c r="I108" s="44"/>
      <c r="J108" s="45"/>
      <c r="K108" s="46"/>
      <c r="L108" s="47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</row>
    <row r="109" spans="1:30" s="48" customFormat="1" x14ac:dyDescent="0.2">
      <c r="A109" s="37" t="s">
        <v>134</v>
      </c>
      <c r="B109" s="37"/>
      <c r="C109" s="37"/>
      <c r="D109" s="38"/>
      <c r="E109" s="39"/>
      <c r="F109" s="37"/>
      <c r="G109" s="37"/>
      <c r="H109" s="43"/>
      <c r="I109" s="44"/>
      <c r="J109" s="45"/>
      <c r="K109" s="46"/>
      <c r="L109" s="47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</row>
    <row r="110" spans="1:30" s="48" customFormat="1" x14ac:dyDescent="0.2">
      <c r="A110" s="37"/>
      <c r="B110" s="37"/>
      <c r="C110" s="37"/>
      <c r="D110" s="38"/>
      <c r="E110" s="39"/>
      <c r="F110" s="37"/>
      <c r="G110" s="37"/>
      <c r="H110" s="43"/>
      <c r="I110" s="44"/>
      <c r="J110" s="45"/>
      <c r="K110" s="46"/>
      <c r="L110" s="47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</row>
    <row r="111" spans="1:30" s="51" customFormat="1" ht="11.25" customHeight="1" x14ac:dyDescent="0.2">
      <c r="A111" s="62" t="s">
        <v>156</v>
      </c>
      <c r="B111" s="79"/>
      <c r="C111" s="79"/>
      <c r="D111" s="74"/>
      <c r="E111" s="75"/>
      <c r="F111" s="79"/>
      <c r="G111" s="79"/>
      <c r="H111" s="79"/>
      <c r="I111" s="79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</row>
    <row r="112" spans="1:30" s="51" customFormat="1" ht="11.25" customHeight="1" x14ac:dyDescent="0.2">
      <c r="A112" s="68" t="s">
        <v>157</v>
      </c>
      <c r="B112" s="80"/>
      <c r="C112" s="80"/>
      <c r="D112" s="77"/>
      <c r="E112" s="78"/>
      <c r="F112" s="80"/>
      <c r="G112" s="80"/>
      <c r="H112" s="80"/>
      <c r="I112" s="80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</row>
    <row r="113" spans="1:30" x14ac:dyDescent="0.2">
      <c r="A113" s="3" t="s">
        <v>122</v>
      </c>
      <c r="B113" s="3"/>
      <c r="C113" s="3"/>
      <c r="D113" s="22"/>
      <c r="E113" s="15"/>
      <c r="F113" s="3"/>
      <c r="G113" s="3"/>
      <c r="H113" s="24"/>
      <c r="I113" s="34"/>
      <c r="J113" s="7"/>
      <c r="K113" s="9"/>
      <c r="L113" s="8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x14ac:dyDescent="0.2">
      <c r="A114" s="3" t="s">
        <v>65</v>
      </c>
      <c r="B114" s="3"/>
      <c r="C114" s="3"/>
      <c r="D114" s="22"/>
      <c r="E114" s="15"/>
      <c r="F114" s="3"/>
      <c r="G114" s="3"/>
      <c r="H114" s="24"/>
      <c r="I114" s="34"/>
      <c r="J114" s="7"/>
      <c r="K114" s="9"/>
      <c r="L114" s="8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x14ac:dyDescent="0.2">
      <c r="A115" s="3" t="s">
        <v>66</v>
      </c>
      <c r="B115" s="3"/>
      <c r="C115" s="3"/>
      <c r="D115" s="22"/>
      <c r="E115" s="15"/>
      <c r="F115" s="3"/>
      <c r="G115" s="3"/>
      <c r="H115" s="24"/>
      <c r="I115" s="34"/>
      <c r="J115" s="7"/>
      <c r="K115" s="9"/>
      <c r="L115" s="8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x14ac:dyDescent="0.2">
      <c r="A116" s="3"/>
      <c r="B116" s="3"/>
      <c r="C116" s="3"/>
      <c r="D116" s="22"/>
      <c r="E116" s="15"/>
      <c r="F116" s="3"/>
      <c r="G116" s="3"/>
      <c r="H116" s="24"/>
      <c r="I116" s="34"/>
      <c r="J116" s="7"/>
      <c r="K116" s="9"/>
      <c r="L116" s="8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s="51" customFormat="1" ht="11.25" customHeight="1" x14ac:dyDescent="0.2">
      <c r="A117" s="62" t="s">
        <v>158</v>
      </c>
      <c r="B117" s="79"/>
      <c r="C117" s="79"/>
      <c r="D117" s="74"/>
      <c r="E117" s="75"/>
      <c r="F117" s="79"/>
      <c r="G117" s="79"/>
      <c r="H117" s="79"/>
      <c r="I117" s="79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</row>
    <row r="118" spans="1:30" s="51" customFormat="1" ht="11.25" customHeight="1" x14ac:dyDescent="0.2">
      <c r="A118" s="68" t="s">
        <v>34</v>
      </c>
      <c r="B118" s="80"/>
      <c r="C118" s="80"/>
      <c r="D118" s="77"/>
      <c r="E118" s="78"/>
      <c r="F118" s="80"/>
      <c r="G118" s="80"/>
      <c r="H118" s="80"/>
      <c r="I118" s="80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</row>
    <row r="119" spans="1:30" x14ac:dyDescent="0.2">
      <c r="A119" s="3" t="s">
        <v>123</v>
      </c>
      <c r="B119" s="3"/>
      <c r="C119" s="3"/>
      <c r="D119" s="22"/>
      <c r="E119" s="15"/>
      <c r="F119" s="3"/>
      <c r="G119" s="3"/>
      <c r="H119" s="24"/>
      <c r="I119" s="34"/>
      <c r="J119" s="7"/>
      <c r="K119" s="9"/>
      <c r="L119" s="8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x14ac:dyDescent="0.2">
      <c r="A120" s="3" t="s">
        <v>164</v>
      </c>
      <c r="B120" s="3"/>
      <c r="C120" s="3"/>
      <c r="D120" s="22"/>
      <c r="E120" s="15"/>
      <c r="F120" s="3"/>
      <c r="G120" s="3"/>
      <c r="H120" s="24"/>
      <c r="I120" s="34"/>
      <c r="J120" s="7"/>
      <c r="K120" s="9"/>
      <c r="L120" s="8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x14ac:dyDescent="0.2">
      <c r="A121" s="3" t="s">
        <v>34</v>
      </c>
      <c r="B121" s="3"/>
      <c r="C121" s="3"/>
      <c r="D121" s="22"/>
      <c r="E121" s="15"/>
      <c r="F121" s="3"/>
      <c r="G121" s="3"/>
      <c r="H121" s="24"/>
      <c r="I121" s="34"/>
      <c r="J121" s="7"/>
      <c r="K121" s="9"/>
      <c r="L121" s="8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x14ac:dyDescent="0.2">
      <c r="A122" s="3" t="s">
        <v>34</v>
      </c>
      <c r="B122" s="3"/>
      <c r="C122" s="3"/>
      <c r="D122" s="22"/>
      <c r="E122" s="15"/>
      <c r="F122" s="3"/>
      <c r="G122" s="3"/>
      <c r="H122" s="24"/>
      <c r="I122" s="34"/>
      <c r="J122" s="7"/>
      <c r="K122" s="9"/>
      <c r="L122" s="8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x14ac:dyDescent="0.2">
      <c r="A123" s="3"/>
      <c r="B123" s="3"/>
      <c r="C123" s="3"/>
      <c r="D123" s="22"/>
      <c r="E123" s="15"/>
      <c r="F123" s="3"/>
      <c r="G123" s="3"/>
      <c r="H123" s="24"/>
      <c r="I123" s="34"/>
      <c r="J123" s="7"/>
      <c r="K123" s="9"/>
      <c r="L123" s="8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s="51" customFormat="1" ht="11.25" customHeight="1" x14ac:dyDescent="0.2">
      <c r="A124" s="62" t="s">
        <v>159</v>
      </c>
      <c r="B124" s="79"/>
      <c r="C124" s="79"/>
      <c r="D124" s="74"/>
      <c r="E124" s="75"/>
      <c r="F124" s="63"/>
      <c r="G124" s="63"/>
      <c r="H124" s="63"/>
      <c r="I124" s="63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</row>
    <row r="125" spans="1:30" s="51" customFormat="1" ht="11.25" customHeight="1" x14ac:dyDescent="0.2">
      <c r="A125" s="68" t="s">
        <v>160</v>
      </c>
      <c r="B125" s="80"/>
      <c r="C125" s="80"/>
      <c r="D125" s="77"/>
      <c r="E125" s="78"/>
      <c r="F125" s="23"/>
      <c r="G125" s="23"/>
      <c r="H125" s="23"/>
      <c r="I125" s="23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</row>
    <row r="126" spans="1:30" x14ac:dyDescent="0.2">
      <c r="A126" s="3" t="s">
        <v>114</v>
      </c>
      <c r="B126" s="3">
        <v>20</v>
      </c>
      <c r="C126" s="3">
        <v>0</v>
      </c>
      <c r="D126" s="22">
        <f t="shared" ref="D126:D132" si="7">B126-C126</f>
        <v>20</v>
      </c>
      <c r="E126" s="15"/>
      <c r="F126" s="3"/>
      <c r="G126" s="3"/>
      <c r="H126" s="24"/>
      <c r="I126" s="34"/>
      <c r="J126" s="7"/>
      <c r="K126" s="9"/>
      <c r="L126" s="8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>
        <f>SUM(I126:AC126)</f>
        <v>0</v>
      </c>
    </row>
    <row r="127" spans="1:30" x14ac:dyDescent="0.2">
      <c r="A127" s="3" t="s">
        <v>8</v>
      </c>
      <c r="B127" s="3">
        <v>20</v>
      </c>
      <c r="C127" s="3">
        <v>0</v>
      </c>
      <c r="D127" s="22">
        <f t="shared" si="7"/>
        <v>20</v>
      </c>
      <c r="E127" s="15"/>
      <c r="F127" s="3"/>
      <c r="G127" s="3"/>
      <c r="H127" s="24"/>
      <c r="I127" s="34"/>
      <c r="J127" s="7"/>
      <c r="K127" s="9"/>
      <c r="L127" s="8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>
        <f>SUM(I127:AC127)</f>
        <v>0</v>
      </c>
    </row>
    <row r="128" spans="1:30" x14ac:dyDescent="0.2">
      <c r="A128" s="3" t="s">
        <v>26</v>
      </c>
      <c r="B128" s="3">
        <v>7</v>
      </c>
      <c r="C128" s="3">
        <v>0</v>
      </c>
      <c r="D128" s="22">
        <f t="shared" si="7"/>
        <v>7</v>
      </c>
      <c r="E128" s="15"/>
      <c r="F128" s="3"/>
      <c r="G128" s="3"/>
      <c r="H128" s="24"/>
      <c r="I128" s="34"/>
      <c r="J128" s="7"/>
      <c r="K128" s="9"/>
      <c r="L128" s="8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>
        <f t="shared" ref="AD128:AD146" si="8">SUM(I128:AC128)</f>
        <v>0</v>
      </c>
    </row>
    <row r="129" spans="1:30" x14ac:dyDescent="0.2">
      <c r="A129" s="3" t="s">
        <v>56</v>
      </c>
      <c r="B129" s="3">
        <v>15</v>
      </c>
      <c r="C129" s="3">
        <v>0</v>
      </c>
      <c r="D129" s="22">
        <f t="shared" si="7"/>
        <v>15</v>
      </c>
      <c r="E129" s="15"/>
      <c r="F129" s="3"/>
      <c r="G129" s="3"/>
      <c r="H129" s="24"/>
      <c r="I129" s="34"/>
      <c r="J129" s="7"/>
      <c r="K129" s="9"/>
      <c r="L129" s="8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>
        <f t="shared" si="8"/>
        <v>0</v>
      </c>
    </row>
    <row r="130" spans="1:30" x14ac:dyDescent="0.2">
      <c r="A130" s="3" t="s">
        <v>55</v>
      </c>
      <c r="B130" s="3">
        <v>8</v>
      </c>
      <c r="C130" s="3">
        <v>0</v>
      </c>
      <c r="D130" s="22">
        <f t="shared" si="7"/>
        <v>8</v>
      </c>
      <c r="E130" s="15"/>
      <c r="F130" s="3"/>
      <c r="G130" s="3"/>
      <c r="H130" s="24"/>
      <c r="I130" s="34"/>
      <c r="J130" s="7"/>
      <c r="K130" s="9"/>
      <c r="L130" s="8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>
        <f t="shared" si="8"/>
        <v>0</v>
      </c>
    </row>
    <row r="131" spans="1:30" x14ac:dyDescent="0.2">
      <c r="A131" s="3" t="s">
        <v>57</v>
      </c>
      <c r="B131" s="3">
        <v>30</v>
      </c>
      <c r="C131" s="3">
        <v>0</v>
      </c>
      <c r="D131" s="22">
        <f t="shared" si="7"/>
        <v>30</v>
      </c>
      <c r="E131" s="15"/>
      <c r="F131" s="3"/>
      <c r="G131" s="3"/>
      <c r="H131" s="24"/>
      <c r="I131" s="34"/>
      <c r="J131" s="7"/>
      <c r="K131" s="9"/>
      <c r="L131" s="8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>
        <f t="shared" si="8"/>
        <v>0</v>
      </c>
    </row>
    <row r="132" spans="1:30" x14ac:dyDescent="0.2">
      <c r="A132" s="3" t="s">
        <v>9</v>
      </c>
      <c r="B132" s="3">
        <v>20</v>
      </c>
      <c r="C132" s="3">
        <v>0</v>
      </c>
      <c r="D132" s="22">
        <f t="shared" si="7"/>
        <v>20</v>
      </c>
      <c r="E132" s="15"/>
      <c r="F132" s="3"/>
      <c r="G132" s="3"/>
      <c r="H132" s="24"/>
      <c r="I132" s="34"/>
      <c r="J132" s="7"/>
      <c r="K132" s="9"/>
      <c r="L132" s="8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>
        <f t="shared" si="8"/>
        <v>0</v>
      </c>
    </row>
    <row r="133" spans="1:30" x14ac:dyDescent="0.2">
      <c r="A133" s="3" t="s">
        <v>115</v>
      </c>
      <c r="B133" s="3"/>
      <c r="C133" s="3"/>
      <c r="D133" s="22"/>
      <c r="E133" s="15"/>
      <c r="F133" s="3"/>
      <c r="G133" s="3"/>
      <c r="H133" s="24"/>
      <c r="I133" s="34"/>
      <c r="J133" s="7"/>
      <c r="K133" s="9"/>
      <c r="L133" s="8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x14ac:dyDescent="0.2">
      <c r="A134" s="3" t="s">
        <v>69</v>
      </c>
      <c r="B134" s="3"/>
      <c r="C134" s="3"/>
      <c r="D134" s="22"/>
      <c r="E134" s="15"/>
      <c r="F134" s="3"/>
      <c r="G134" s="3"/>
      <c r="H134" s="24"/>
      <c r="I134" s="34"/>
      <c r="J134" s="7"/>
      <c r="K134" s="9"/>
      <c r="L134" s="8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x14ac:dyDescent="0.2">
      <c r="A135" s="3" t="s">
        <v>80</v>
      </c>
      <c r="B135" s="3">
        <v>10</v>
      </c>
      <c r="C135" s="3">
        <v>0</v>
      </c>
      <c r="D135" s="22">
        <f t="shared" ref="D135" si="9">B135-C135</f>
        <v>10</v>
      </c>
      <c r="E135" s="15"/>
      <c r="F135" s="3"/>
      <c r="G135" s="3"/>
      <c r="H135" s="24"/>
      <c r="I135" s="34"/>
      <c r="J135" s="7"/>
      <c r="K135" s="9"/>
      <c r="L135" s="8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>
        <f t="shared" ref="AD135" si="10">SUM(I135:AC135)</f>
        <v>0</v>
      </c>
    </row>
    <row r="136" spans="1:30" x14ac:dyDescent="0.2">
      <c r="A136" s="3" t="s">
        <v>116</v>
      </c>
      <c r="B136" s="3">
        <v>15</v>
      </c>
      <c r="C136" s="3">
        <v>0</v>
      </c>
      <c r="D136" s="22">
        <f>B136-C136</f>
        <v>15</v>
      </c>
      <c r="E136" s="15"/>
      <c r="F136" s="3"/>
      <c r="G136" s="3"/>
      <c r="H136" s="24"/>
      <c r="I136" s="34"/>
      <c r="J136" s="7"/>
      <c r="K136" s="9"/>
      <c r="L136" s="8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>
        <f t="shared" si="8"/>
        <v>0</v>
      </c>
    </row>
    <row r="137" spans="1:30" x14ac:dyDescent="0.2">
      <c r="A137" s="3" t="s">
        <v>117</v>
      </c>
      <c r="B137" s="3">
        <v>10</v>
      </c>
      <c r="C137" s="3">
        <v>0</v>
      </c>
      <c r="D137" s="22">
        <f t="shared" ref="D137:D138" si="11">B137-C137</f>
        <v>10</v>
      </c>
      <c r="E137" s="15"/>
      <c r="F137" s="3"/>
      <c r="G137" s="3"/>
      <c r="H137" s="24"/>
      <c r="I137" s="34"/>
      <c r="J137" s="7"/>
      <c r="K137" s="9"/>
      <c r="L137" s="8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>
        <f t="shared" ref="AD137:AD138" si="12">SUM(I137:AC137)</f>
        <v>0</v>
      </c>
    </row>
    <row r="138" spans="1:30" x14ac:dyDescent="0.2">
      <c r="A138" s="3" t="s">
        <v>83</v>
      </c>
      <c r="B138" s="3">
        <v>15</v>
      </c>
      <c r="C138" s="3">
        <v>0</v>
      </c>
      <c r="D138" s="22">
        <f t="shared" si="11"/>
        <v>15</v>
      </c>
      <c r="E138" s="15"/>
      <c r="F138" s="3"/>
      <c r="G138" s="3"/>
      <c r="H138" s="24"/>
      <c r="I138" s="34"/>
      <c r="J138" s="7"/>
      <c r="K138" s="9"/>
      <c r="L138" s="8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>
        <f t="shared" si="12"/>
        <v>0</v>
      </c>
    </row>
    <row r="139" spans="1:30" x14ac:dyDescent="0.2">
      <c r="A139" s="3" t="s">
        <v>81</v>
      </c>
      <c r="B139" s="3">
        <v>15</v>
      </c>
      <c r="C139" s="3">
        <v>0</v>
      </c>
      <c r="D139" s="22">
        <f t="shared" ref="D139:D140" si="13">B139-C139</f>
        <v>15</v>
      </c>
      <c r="E139" s="15"/>
      <c r="F139" s="3"/>
      <c r="G139" s="3"/>
      <c r="H139" s="24"/>
      <c r="I139" s="34"/>
      <c r="J139" s="7"/>
      <c r="K139" s="9"/>
      <c r="L139" s="8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>
        <f t="shared" ref="AD139:AD140" si="14">SUM(I139:AC139)</f>
        <v>0</v>
      </c>
    </row>
    <row r="140" spans="1:30" x14ac:dyDescent="0.2">
      <c r="A140" s="3" t="s">
        <v>82</v>
      </c>
      <c r="B140" s="3">
        <v>15</v>
      </c>
      <c r="C140" s="3">
        <v>0</v>
      </c>
      <c r="D140" s="22">
        <f t="shared" si="13"/>
        <v>15</v>
      </c>
      <c r="E140" s="15"/>
      <c r="F140" s="3"/>
      <c r="G140" s="3"/>
      <c r="H140" s="24"/>
      <c r="I140" s="34"/>
      <c r="J140" s="7"/>
      <c r="K140" s="9"/>
      <c r="L140" s="8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>
        <f t="shared" si="14"/>
        <v>0</v>
      </c>
    </row>
    <row r="141" spans="1:30" x14ac:dyDescent="0.2">
      <c r="A141" s="3" t="s">
        <v>27</v>
      </c>
      <c r="B141" s="3">
        <v>20</v>
      </c>
      <c r="C141" s="3">
        <v>0</v>
      </c>
      <c r="D141" s="22">
        <f t="shared" ref="D141:D146" si="15">B141-C141</f>
        <v>20</v>
      </c>
      <c r="E141" s="15"/>
      <c r="F141" s="3"/>
      <c r="G141" s="3"/>
      <c r="H141" s="24"/>
      <c r="I141" s="34"/>
      <c r="J141" s="7"/>
      <c r="K141" s="9"/>
      <c r="L141" s="8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>
        <f t="shared" si="8"/>
        <v>0</v>
      </c>
    </row>
    <row r="142" spans="1:30" x14ac:dyDescent="0.2">
      <c r="A142" s="3" t="s">
        <v>58</v>
      </c>
      <c r="B142" s="3">
        <v>10</v>
      </c>
      <c r="C142" s="3">
        <v>0</v>
      </c>
      <c r="D142" s="22">
        <f t="shared" si="15"/>
        <v>10</v>
      </c>
      <c r="E142" s="15"/>
      <c r="F142" s="3"/>
      <c r="G142" s="3"/>
      <c r="H142" s="24"/>
      <c r="I142" s="34"/>
      <c r="J142" s="7"/>
      <c r="K142" s="9"/>
      <c r="L142" s="8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>
        <f t="shared" si="8"/>
        <v>0</v>
      </c>
    </row>
    <row r="143" spans="1:30" x14ac:dyDescent="0.2">
      <c r="A143" s="3" t="s">
        <v>118</v>
      </c>
      <c r="B143" s="3">
        <v>30</v>
      </c>
      <c r="C143" s="3">
        <v>0</v>
      </c>
      <c r="D143" s="22">
        <f t="shared" si="15"/>
        <v>30</v>
      </c>
      <c r="E143" s="15"/>
      <c r="F143" s="3"/>
      <c r="G143" s="3"/>
      <c r="H143" s="24"/>
      <c r="I143" s="34"/>
      <c r="J143" s="7"/>
      <c r="K143" s="9"/>
      <c r="L143" s="8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>
        <f t="shared" si="8"/>
        <v>0</v>
      </c>
    </row>
    <row r="144" spans="1:30" x14ac:dyDescent="0.2">
      <c r="A144" s="3" t="s">
        <v>59</v>
      </c>
      <c r="B144" s="3">
        <v>12</v>
      </c>
      <c r="C144" s="3">
        <v>0</v>
      </c>
      <c r="D144" s="22">
        <f t="shared" si="15"/>
        <v>12</v>
      </c>
      <c r="E144" s="15"/>
      <c r="F144" s="3"/>
      <c r="G144" s="3"/>
      <c r="H144" s="24"/>
      <c r="I144" s="34"/>
      <c r="J144" s="7"/>
      <c r="K144" s="9"/>
      <c r="L144" s="8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>
        <f t="shared" si="8"/>
        <v>0</v>
      </c>
    </row>
    <row r="145" spans="1:30" x14ac:dyDescent="0.2">
      <c r="A145" s="3" t="s">
        <v>28</v>
      </c>
      <c r="B145" s="3">
        <v>7</v>
      </c>
      <c r="C145" s="3">
        <v>0</v>
      </c>
      <c r="D145" s="22">
        <f t="shared" si="15"/>
        <v>7</v>
      </c>
      <c r="E145" s="15"/>
      <c r="F145" s="3"/>
      <c r="G145" s="3"/>
      <c r="H145" s="24"/>
      <c r="I145" s="34"/>
      <c r="J145" s="7"/>
      <c r="K145" s="9"/>
      <c r="L145" s="8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>
        <f t="shared" si="8"/>
        <v>0</v>
      </c>
    </row>
    <row r="146" spans="1:30" x14ac:dyDescent="0.2">
      <c r="A146" s="3" t="s">
        <v>29</v>
      </c>
      <c r="B146" s="3">
        <v>25</v>
      </c>
      <c r="C146" s="3">
        <v>0</v>
      </c>
      <c r="D146" s="22">
        <f t="shared" si="15"/>
        <v>25</v>
      </c>
      <c r="E146" s="15"/>
      <c r="F146" s="3"/>
      <c r="G146" s="3"/>
      <c r="H146" s="24"/>
      <c r="I146" s="34"/>
      <c r="J146" s="7"/>
      <c r="K146" s="9"/>
      <c r="L146" s="8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>
        <f t="shared" si="8"/>
        <v>0</v>
      </c>
    </row>
    <row r="147" spans="1:30" x14ac:dyDescent="0.2">
      <c r="A147" s="3" t="s">
        <v>64</v>
      </c>
      <c r="B147" s="3"/>
      <c r="C147" s="3"/>
      <c r="D147" s="22"/>
      <c r="E147" s="15"/>
      <c r="F147" s="3"/>
      <c r="G147" s="3"/>
      <c r="H147" s="24"/>
      <c r="I147" s="34"/>
      <c r="J147" s="7"/>
      <c r="K147" s="9"/>
      <c r="L147" s="8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>
        <f>SUM(I147:AC147)</f>
        <v>0</v>
      </c>
    </row>
    <row r="148" spans="1:30" x14ac:dyDescent="0.2">
      <c r="A148" s="3"/>
      <c r="B148" s="3"/>
      <c r="C148" s="3"/>
      <c r="D148" s="22"/>
      <c r="E148" s="15"/>
      <c r="F148" s="3"/>
      <c r="G148" s="3"/>
      <c r="H148" s="24"/>
      <c r="I148" s="34"/>
      <c r="J148" s="7"/>
      <c r="K148" s="9"/>
      <c r="L148" s="8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x14ac:dyDescent="0.2">
      <c r="A149" s="2" t="s">
        <v>91</v>
      </c>
      <c r="B149" s="19"/>
      <c r="C149" s="19"/>
      <c r="D149" s="28"/>
      <c r="E149" s="14"/>
      <c r="F149" s="19"/>
      <c r="G149" s="19"/>
      <c r="H149" s="35"/>
      <c r="I149" s="36"/>
      <c r="J149" s="10"/>
      <c r="K149" s="6"/>
      <c r="L149" s="5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x14ac:dyDescent="0.2">
      <c r="A150" s="3" t="s">
        <v>92</v>
      </c>
      <c r="B150" s="3"/>
      <c r="C150" s="3"/>
      <c r="D150" s="22"/>
      <c r="E150" s="15"/>
      <c r="F150" s="3"/>
      <c r="G150" s="3"/>
      <c r="H150" s="24"/>
      <c r="I150" s="34"/>
      <c r="J150" s="7"/>
      <c r="K150" s="9"/>
      <c r="L150" s="8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x14ac:dyDescent="0.2">
      <c r="A151" s="3" t="s">
        <v>93</v>
      </c>
      <c r="B151" s="3"/>
      <c r="C151" s="3"/>
      <c r="D151" s="22"/>
      <c r="E151" s="15"/>
      <c r="F151" s="3"/>
      <c r="G151" s="3"/>
      <c r="H151" s="24"/>
      <c r="I151" s="34"/>
      <c r="J151" s="7"/>
      <c r="K151" s="9"/>
      <c r="L151" s="8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x14ac:dyDescent="0.2">
      <c r="A152" s="3" t="s">
        <v>94</v>
      </c>
      <c r="B152" s="3"/>
      <c r="C152" s="3"/>
      <c r="D152" s="22"/>
      <c r="E152" s="15"/>
      <c r="F152" s="3"/>
      <c r="G152" s="3"/>
      <c r="H152" s="24"/>
      <c r="I152" s="34"/>
      <c r="J152" s="7"/>
      <c r="K152" s="9"/>
      <c r="L152" s="8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x14ac:dyDescent="0.2">
      <c r="A153" s="3"/>
      <c r="B153" s="3"/>
      <c r="C153" s="3"/>
      <c r="D153" s="22"/>
      <c r="E153" s="15"/>
      <c r="F153" s="3"/>
      <c r="G153" s="3"/>
      <c r="H153" s="24"/>
      <c r="I153" s="34"/>
      <c r="J153" s="7"/>
      <c r="K153" s="9"/>
      <c r="L153" s="8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x14ac:dyDescent="0.2">
      <c r="A154" s="3" t="s">
        <v>0</v>
      </c>
      <c r="B154" s="25"/>
      <c r="C154" s="25"/>
      <c r="D154" s="26"/>
      <c r="E154" s="27"/>
      <c r="F154" s="25"/>
      <c r="G154" s="25"/>
      <c r="H154" s="33"/>
      <c r="I154" s="40">
        <f t="shared" ref="I154:AB154" si="16">SUM(I7:I153)</f>
        <v>0</v>
      </c>
      <c r="J154" s="32">
        <f t="shared" si="16"/>
        <v>0</v>
      </c>
      <c r="K154" s="30">
        <f t="shared" si="16"/>
        <v>0</v>
      </c>
      <c r="L154" s="31">
        <f t="shared" si="16"/>
        <v>0</v>
      </c>
      <c r="M154" s="30">
        <f t="shared" si="16"/>
        <v>0</v>
      </c>
      <c r="N154" s="30">
        <f t="shared" si="16"/>
        <v>0</v>
      </c>
      <c r="O154" s="30">
        <f t="shared" si="16"/>
        <v>0</v>
      </c>
      <c r="P154" s="30">
        <f t="shared" si="16"/>
        <v>0</v>
      </c>
      <c r="Q154" s="30">
        <f t="shared" si="16"/>
        <v>0</v>
      </c>
      <c r="R154" s="30">
        <f t="shared" si="16"/>
        <v>0</v>
      </c>
      <c r="S154" s="30">
        <f t="shared" si="16"/>
        <v>0</v>
      </c>
      <c r="T154" s="30">
        <f t="shared" si="16"/>
        <v>0</v>
      </c>
      <c r="U154" s="30">
        <f t="shared" si="16"/>
        <v>0</v>
      </c>
      <c r="V154" s="30">
        <f t="shared" si="16"/>
        <v>0</v>
      </c>
      <c r="W154" s="30">
        <f t="shared" si="16"/>
        <v>0</v>
      </c>
      <c r="X154" s="30">
        <f t="shared" si="16"/>
        <v>0</v>
      </c>
      <c r="Y154" s="30">
        <f t="shared" si="16"/>
        <v>0</v>
      </c>
      <c r="Z154" s="30">
        <f t="shared" si="16"/>
        <v>0</v>
      </c>
      <c r="AA154" s="30">
        <f t="shared" si="16"/>
        <v>0</v>
      </c>
      <c r="AB154" s="30">
        <f t="shared" si="16"/>
        <v>0</v>
      </c>
      <c r="AC154" s="30">
        <v>0</v>
      </c>
      <c r="AD154" s="30">
        <f>SUM(J154:AC154)</f>
        <v>0</v>
      </c>
    </row>
    <row r="155" spans="1:30" x14ac:dyDescent="0.2">
      <c r="A155" s="3" t="s">
        <v>1</v>
      </c>
      <c r="B155" s="25"/>
      <c r="C155" s="25"/>
      <c r="D155" s="26"/>
      <c r="E155" s="27"/>
      <c r="F155" s="25"/>
      <c r="G155" s="25"/>
      <c r="H155" s="33"/>
      <c r="I155" s="40"/>
      <c r="J155" s="11">
        <f>ROUND(103%^J5, 2)</f>
        <v>1.03</v>
      </c>
      <c r="K155" s="13">
        <f>ROUND(103%^K5, 2)</f>
        <v>1.06</v>
      </c>
      <c r="L155" s="12">
        <f t="shared" ref="L155:AC155" si="17">ROUND(103%^L5,2)</f>
        <v>1.0900000000000001</v>
      </c>
      <c r="M155" s="13">
        <f t="shared" si="17"/>
        <v>1.1299999999999999</v>
      </c>
      <c r="N155" s="13">
        <f t="shared" si="17"/>
        <v>1.1599999999999999</v>
      </c>
      <c r="O155" s="13">
        <f t="shared" si="17"/>
        <v>1.19</v>
      </c>
      <c r="P155" s="13">
        <f t="shared" si="17"/>
        <v>1.23</v>
      </c>
      <c r="Q155" s="13">
        <f t="shared" si="17"/>
        <v>1.27</v>
      </c>
      <c r="R155" s="13">
        <f t="shared" si="17"/>
        <v>1.3</v>
      </c>
      <c r="S155" s="13">
        <f t="shared" si="17"/>
        <v>1.34</v>
      </c>
      <c r="T155" s="13">
        <f t="shared" si="17"/>
        <v>1.38</v>
      </c>
      <c r="U155" s="13">
        <f t="shared" si="17"/>
        <v>1.43</v>
      </c>
      <c r="V155" s="13">
        <f t="shared" si="17"/>
        <v>1.47</v>
      </c>
      <c r="W155" s="13">
        <f t="shared" si="17"/>
        <v>1.51</v>
      </c>
      <c r="X155" s="13">
        <f t="shared" si="17"/>
        <v>1.56</v>
      </c>
      <c r="Y155" s="13">
        <f t="shared" si="17"/>
        <v>1.6</v>
      </c>
      <c r="Z155" s="13">
        <f t="shared" si="17"/>
        <v>1.65</v>
      </c>
      <c r="AA155" s="13">
        <f t="shared" si="17"/>
        <v>1.7</v>
      </c>
      <c r="AB155" s="13">
        <f t="shared" si="17"/>
        <v>1.75</v>
      </c>
      <c r="AC155" s="13">
        <f t="shared" si="17"/>
        <v>1.81</v>
      </c>
      <c r="AD155" s="13"/>
    </row>
    <row r="156" spans="1:30" ht="12" thickBot="1" x14ac:dyDescent="0.25">
      <c r="A156" s="3" t="s">
        <v>2</v>
      </c>
      <c r="B156" s="25"/>
      <c r="C156" s="25"/>
      <c r="D156" s="26"/>
      <c r="E156" s="27"/>
      <c r="F156" s="25"/>
      <c r="G156" s="25"/>
      <c r="H156" s="33"/>
      <c r="I156" s="41">
        <f>I154</f>
        <v>0</v>
      </c>
      <c r="J156" s="29">
        <f t="shared" ref="J156:AB156" si="18">J155*J154</f>
        <v>0</v>
      </c>
      <c r="K156" s="30">
        <f t="shared" si="18"/>
        <v>0</v>
      </c>
      <c r="L156" s="31">
        <f t="shared" si="18"/>
        <v>0</v>
      </c>
      <c r="M156" s="30">
        <f t="shared" si="18"/>
        <v>0</v>
      </c>
      <c r="N156" s="30">
        <f t="shared" si="18"/>
        <v>0</v>
      </c>
      <c r="O156" s="30">
        <f t="shared" si="18"/>
        <v>0</v>
      </c>
      <c r="P156" s="30">
        <f t="shared" si="18"/>
        <v>0</v>
      </c>
      <c r="Q156" s="30">
        <f t="shared" si="18"/>
        <v>0</v>
      </c>
      <c r="R156" s="30">
        <f t="shared" si="18"/>
        <v>0</v>
      </c>
      <c r="S156" s="30">
        <f t="shared" si="18"/>
        <v>0</v>
      </c>
      <c r="T156" s="30">
        <f t="shared" si="18"/>
        <v>0</v>
      </c>
      <c r="U156" s="30">
        <f t="shared" si="18"/>
        <v>0</v>
      </c>
      <c r="V156" s="30">
        <f t="shared" si="18"/>
        <v>0</v>
      </c>
      <c r="W156" s="30">
        <f t="shared" si="18"/>
        <v>0</v>
      </c>
      <c r="X156" s="30">
        <f t="shared" si="18"/>
        <v>0</v>
      </c>
      <c r="Y156" s="30">
        <f t="shared" si="18"/>
        <v>0</v>
      </c>
      <c r="Z156" s="30">
        <f t="shared" si="18"/>
        <v>0</v>
      </c>
      <c r="AA156" s="30">
        <f t="shared" si="18"/>
        <v>0</v>
      </c>
      <c r="AB156" s="30">
        <f t="shared" si="18"/>
        <v>0</v>
      </c>
      <c r="AC156" s="30">
        <v>0</v>
      </c>
      <c r="AD156" s="30">
        <f>SUM(J156:AC156)</f>
        <v>0</v>
      </c>
    </row>
    <row r="157" spans="1:30" ht="12" thickBot="1" x14ac:dyDescent="0.25">
      <c r="J157" s="18"/>
      <c r="K157" s="18"/>
      <c r="L157" s="18"/>
      <c r="M157" s="18"/>
      <c r="N157" s="18"/>
    </row>
    <row r="158" spans="1:30" ht="12" thickBot="1" x14ac:dyDescent="0.25">
      <c r="A158" s="17" t="s">
        <v>84</v>
      </c>
      <c r="I158" s="49"/>
      <c r="J158" s="50">
        <f>I156+J156</f>
        <v>0</v>
      </c>
    </row>
    <row r="160" spans="1:30" x14ac:dyDescent="0.2">
      <c r="A160" s="17" t="s">
        <v>95</v>
      </c>
    </row>
    <row r="161" spans="1:1" x14ac:dyDescent="0.2">
      <c r="A161" s="1" t="s">
        <v>100</v>
      </c>
    </row>
    <row r="162" spans="1:1" x14ac:dyDescent="0.2">
      <c r="A162" s="1" t="s">
        <v>101</v>
      </c>
    </row>
    <row r="163" spans="1:1" x14ac:dyDescent="0.2">
      <c r="A163" s="1" t="s">
        <v>103</v>
      </c>
    </row>
    <row r="166" spans="1:1" x14ac:dyDescent="0.2">
      <c r="A166" s="52" t="s">
        <v>96</v>
      </c>
    </row>
    <row r="167" spans="1:1" x14ac:dyDescent="0.2">
      <c r="A167" s="51"/>
    </row>
    <row r="168" spans="1:1" ht="21.75" customHeight="1" x14ac:dyDescent="0.2"/>
    <row r="169" spans="1:1" x14ac:dyDescent="0.2">
      <c r="A169" s="53" t="s">
        <v>97</v>
      </c>
    </row>
    <row r="170" spans="1:1" x14ac:dyDescent="0.2">
      <c r="A170" s="51"/>
    </row>
    <row r="172" spans="1:1" x14ac:dyDescent="0.2">
      <c r="A172" s="52" t="s">
        <v>98</v>
      </c>
    </row>
    <row r="175" spans="1:1" x14ac:dyDescent="0.2">
      <c r="A175" s="1" t="s">
        <v>99</v>
      </c>
    </row>
  </sheetData>
  <customSheetViews>
    <customSheetView guid="{05F6A500-4C0C-44B8-9DDC-DDE703C2764E}" scale="90" printArea="1">
      <selection activeCell="P31" sqref="P31"/>
      <pageMargins left="0.5" right="0.5" top="1.25" bottom="1" header="0.5" footer="0.5"/>
      <pageSetup paperSize="17" scale="97" fitToHeight="0" orientation="landscape" r:id="rId1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40A4A29A-6262-4083-9979-1694C370B536}" scale="90" printArea="1">
      <selection activeCell="H113" sqref="H113"/>
      <pageMargins left="0.5" right="0.5" top="1.25" bottom="1" header="0.5" footer="0.5"/>
      <pageSetup paperSize="17" scale="97" fitToHeight="0" orientation="landscape" r:id="rId2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B0DC2733-B60D-425D-8FAC-6CCEB699F92A}" showPageBreaks="1" view="pageLayout" topLeftCell="A151">
      <selection activeCell="H14" sqref="H14"/>
      <pageMargins left="0.5" right="0.5" top="0.75" bottom="0.75" header="0.5" footer="0.5"/>
      <pageSetup paperSize="17" orientation="landscape" r:id="rId3"/>
      <headerFooter differentFirst="1">
        <oddHeader>&amp;L&amp;"-,Bold"&amp;14Minnesota Housing 20YCE Template Continued</oddHeader>
        <oddFooter>&amp;L&amp;8file name: &amp;F&amp;C&amp;8page &amp;P of &amp;N&amp;R&amp;8
April 2016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&amp;"-,Regular"April 2016</firstFooter>
      </headerFooter>
    </customSheetView>
    <customSheetView guid="{8A1B6758-2C55-4306-8BD8-9CFD2D869004}" scale="80" showPageBreaks="1" view="pageLayout" topLeftCell="C22">
      <selection activeCell="Y54" sqref="Y54:Y57"/>
      <pageMargins left="0.5" right="0.5" top="1.25" bottom="1" header="0.5" footer="0.5"/>
      <pageSetup paperSize="5" orientation="landscape" r:id="rId4"/>
      <headerFooter differentFirst="1">
        <oddHeader>&amp;C&amp;"-,Bold"&amp;20Minnesota Housing
20YCE Template Continued</oddHeader>
        <oddFooter>&amp;L&amp;8EUL = Expected Useful Life
ERL = Effective Remaining Life&amp;C&amp;8page &amp;P of &amp;N&amp;R&amp;"-,Italic"&amp;8file name: &amp;F&amp;"-,Regular"
&amp;"-,Italic"Last Updated April 2013</oddFooter>
        <firstHeader>&amp;C&amp;"-,Bold"&amp;20Minnesota Housing
20 Year Capital Expenditure (20YCE) Template</firstHeader>
        <firstFooter>&amp;L&amp;8EUL = Expected Useful Life
ERL = Effective Remaining Life&amp;C&amp;8Printer/ Page Format = Legal (14"x8 1/2") Horizontal/ Landscape
&amp;P of &amp;N&amp;R&amp;"-,Italic"&amp;8file name: &amp;F
Last Updated April 2013</firstFooter>
      </headerFooter>
    </customSheetView>
    <customSheetView guid="{8470E955-F1DD-4CD9-92E8-D3AD2CE13416}" showPageBreaks="1" view="pageLayout" topLeftCell="G1">
      <selection activeCell="AC62" sqref="AC62"/>
      <pageMargins left="0.5" right="0.5" top="0.75" bottom="0.75" header="0.5" footer="0.5"/>
      <pageSetup paperSize="17" orientation="landscape" r:id="rId5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 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FFED52-B971-4AA5-9100-C7A536835686}" scale="90" showPageBreaks="1" view="pageLayout" topLeftCell="A127">
      <selection activeCell="A158" sqref="A158"/>
      <pageMargins left="0.5" right="0.5" top="0.75" bottom="0.75" header="0.5" footer="0.5"/>
      <pageSetup paperSize="17" orientation="landscape" r:id="rId6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CD94F2-107A-48BF-AA9E-12AC32AD9A85}" scale="90" showPageBreaks="1" printArea="1" view="pageLayout" topLeftCell="A114">
      <selection activeCell="AB144" sqref="AB144:AD144"/>
      <pageMargins left="0.5" right="0.5" top="1.25" bottom="1" header="0.5" footer="0.5"/>
      <pageSetup paperSize="17" scale="97" fitToHeight="0" orientation="landscape" r:id="rId7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86F92629-6599-40F8-815A-531780C2FC6D}" showPageBreaks="1">
      <selection sqref="A1:AD1"/>
      <pageMargins left="0.5" right="0.5" top="1.25" bottom="1" header="0.5" footer="0.5"/>
      <pageSetup paperSize="5" orientation="landscape" r:id="rId8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</customSheetViews>
  <pageMargins left="0.5" right="0.5" top="1.25" bottom="1" header="0.5" footer="0.5"/>
  <pageSetup paperSize="5" orientation="landscape" r:id="rId9"/>
  <headerFooter>
    <oddHeader>&amp;C&amp;"-,Bold"&amp;20Capital Needs Assessment (CNA) 
20 Year Capital Expenditure Template</oddHeader>
    <oddFooter>&amp;L&amp;8EUL = Expected Useful Life
ERL = Effective Remaining Life&amp;C&amp;8page &amp;P of &amp;N&amp;R&amp;"-,Italic"&amp;8file name: &amp;F&amp;"-,Regular"
April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5F6A500-4C0C-44B8-9DDC-DDE703C2764E}">
      <pageMargins left="0.7" right="0.7" top="0.75" bottom="0.75" header="0.3" footer="0.3"/>
    </customSheetView>
    <customSheetView guid="{40A4A29A-6262-4083-9979-1694C370B536}">
      <pageMargins left="0.7" right="0.7" top="0.75" bottom="0.75" header="0.3" footer="0.3"/>
    </customSheetView>
    <customSheetView guid="{B0DC2733-B60D-425D-8FAC-6CCEB699F92A}">
      <pageMargins left="0.7" right="0.7" top="0.75" bottom="0.75" header="0.3" footer="0.3"/>
    </customSheetView>
    <customSheetView guid="{8A1B6758-2C55-4306-8BD8-9CFD2D869004}">
      <pageMargins left="0.7" right="0.7" top="0.75" bottom="0.75" header="0.3" footer="0.3"/>
    </customSheetView>
    <customSheetView guid="{8470E955-F1DD-4CD9-92E8-D3AD2CE13416}">
      <pageMargins left="0.7" right="0.7" top="0.75" bottom="0.75" header="0.3" footer="0.3"/>
    </customSheetView>
    <customSheetView guid="{6BFFED52-B971-4AA5-9100-C7A536835686}">
      <pageMargins left="0.7" right="0.7" top="0.75" bottom="0.75" header="0.3" footer="0.3"/>
    </customSheetView>
    <customSheetView guid="{6BCD94F2-107A-48BF-AA9E-12AC32AD9A85}">
      <pageMargins left="0.7" right="0.7" top="0.75" bottom="0.75" header="0.3" footer="0.3"/>
    </customSheetView>
    <customSheetView guid="{86F92629-6599-40F8-815A-531780C2FC6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5F6A500-4C0C-44B8-9DDC-DDE703C2764E}">
      <pageMargins left="0.7" right="0.7" top="0.75" bottom="0.75" header="0.3" footer="0.3"/>
    </customSheetView>
    <customSheetView guid="{40A4A29A-6262-4083-9979-1694C370B536}">
      <pageMargins left="0.7" right="0.7" top="0.75" bottom="0.75" header="0.3" footer="0.3"/>
    </customSheetView>
    <customSheetView guid="{B0DC2733-B60D-425D-8FAC-6CCEB699F92A}">
      <pageMargins left="0.7" right="0.7" top="0.75" bottom="0.75" header="0.3" footer="0.3"/>
    </customSheetView>
    <customSheetView guid="{8A1B6758-2C55-4306-8BD8-9CFD2D869004}">
      <pageMargins left="0.7" right="0.7" top="0.75" bottom="0.75" header="0.3" footer="0.3"/>
    </customSheetView>
    <customSheetView guid="{8470E955-F1DD-4CD9-92E8-D3AD2CE13416}">
      <pageMargins left="0.7" right="0.7" top="0.75" bottom="0.75" header="0.3" footer="0.3"/>
    </customSheetView>
    <customSheetView guid="{6BFFED52-B971-4AA5-9100-C7A536835686}">
      <pageMargins left="0.7" right="0.7" top="0.75" bottom="0.75" header="0.3" footer="0.3"/>
    </customSheetView>
    <customSheetView guid="{6BCD94F2-107A-48BF-AA9E-12AC32AD9A85}">
      <pageMargins left="0.7" right="0.7" top="0.75" bottom="0.75" header="0.3" footer="0.3"/>
    </customSheetView>
    <customSheetView guid="{86F92629-6599-40F8-815A-531780C2FC6D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Minnesota Housing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Kroona, Patricia</cp:lastModifiedBy>
  <cp:lastPrinted>2016-11-18T13:10:37Z</cp:lastPrinted>
  <dcterms:created xsi:type="dcterms:W3CDTF">2011-10-25T18:11:50Z</dcterms:created>
  <dcterms:modified xsi:type="dcterms:W3CDTF">2017-08-04T20:50:58Z</dcterms:modified>
</cp:coreProperties>
</file>