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grams, Plans and Initiatives\HOME_NHTF\Forms\2025 RFP Doc Revision\06 - First Staff Review\"/>
    </mc:Choice>
  </mc:AlternateContent>
  <xr:revisionPtr revIDLastSave="0" documentId="8_{090C4F94-9430-4A97-ACBD-3E61A01838E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HTF OS Calculation Too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D11" i="1"/>
  <c r="F11" i="1"/>
  <c r="C24" i="1" s="1"/>
  <c r="C18" i="1" l="1"/>
  <c r="C26" i="1" s="1"/>
  <c r="C28" i="1" l="1"/>
</calcChain>
</file>

<file path=xl/sharedStrings.xml><?xml version="1.0" encoding="utf-8"?>
<sst xmlns="http://schemas.openxmlformats.org/spreadsheetml/2006/main" count="36" uniqueCount="36">
  <si>
    <t>Total</t>
  </si>
  <si>
    <t>Total Rooms</t>
  </si>
  <si>
    <t>Rooms per Unit</t>
  </si>
  <si>
    <t>a.</t>
  </si>
  <si>
    <t>b.</t>
  </si>
  <si>
    <t>c.</t>
  </si>
  <si>
    <t>d.</t>
  </si>
  <si>
    <t>e.</t>
  </si>
  <si>
    <t>f.</t>
  </si>
  <si>
    <t>h.</t>
  </si>
  <si>
    <t xml:space="preserve">Other Income NHTF Units </t>
  </si>
  <si>
    <t>Monthly Contract Rent</t>
  </si>
  <si>
    <t>0 BR/SRO</t>
  </si>
  <si>
    <t>1 BR</t>
  </si>
  <si>
    <t>2 BR</t>
  </si>
  <si>
    <t>3 BR</t>
  </si>
  <si>
    <t>Rental Housing Potential (Annual)</t>
  </si>
  <si>
    <t># of Spaces</t>
  </si>
  <si>
    <t>Monthly Fee</t>
  </si>
  <si>
    <t>Net Rental Income / Total Revenue NHTF Units</t>
  </si>
  <si>
    <t>Parking / Garage Rent Potential NHTF Units</t>
  </si>
  <si>
    <t>Vacancy NHTF Units</t>
  </si>
  <si>
    <t>Supportive Services Associated Expense</t>
  </si>
  <si>
    <t>Annual Total</t>
  </si>
  <si>
    <t>Eligible Gross Expense for NHTF Units</t>
  </si>
  <si>
    <t>Effective Gross Expense</t>
  </si>
  <si>
    <t>Rooms in Development</t>
  </si>
  <si>
    <t>REVENUE</t>
  </si>
  <si>
    <t>EXPENSE</t>
  </si>
  <si>
    <t>Net Operating Income of NHTF Units</t>
  </si>
  <si>
    <t>NHTF Operating Subsidy Award Amount</t>
  </si>
  <si>
    <t>g.</t>
  </si>
  <si>
    <t>i.</t>
  </si>
  <si>
    <t>Letters in Column A correspond to the Help Text Request Instructions. This tool must be completed in order to determine the NHTF Operating Subsidy request.</t>
  </si>
  <si>
    <t># of NHTF Assisted Units</t>
  </si>
  <si>
    <t>NHTF Operating Subsidy Calculation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</si>
</sst>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7E8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DB4E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38" fontId="0" fillId="2" borderId="1" xfId="0" applyNumberFormat="1" applyFont="1" applyFill="1" applyBorder="1" applyAlignment="1" applyProtection="1">
      <alignment horizontal="right"/>
      <protection locked="0"/>
    </xf>
    <xf numFmtId="166" fontId="0" fillId="2" borderId="1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Fill="1" applyProtection="1"/>
    <xf numFmtId="0" fontId="0" fillId="0" borderId="0" xfId="0" applyFont="1" applyProtection="1"/>
    <xf numFmtId="0" fontId="1" fillId="0" borderId="0" xfId="0" applyFont="1" applyAlignment="1" applyProtection="1"/>
    <xf numFmtId="0" fontId="1" fillId="0" borderId="0" xfId="0" applyFont="1" applyFill="1" applyProtection="1"/>
    <xf numFmtId="0" fontId="1" fillId="0" borderId="0" xfId="0" applyFont="1" applyAlignment="1" applyProtection="1">
      <alignment horizontal="center"/>
    </xf>
    <xf numFmtId="0" fontId="1" fillId="0" borderId="9" xfId="0" applyFont="1" applyBorder="1" applyAlignment="1" applyProtection="1">
      <alignment wrapText="1"/>
    </xf>
    <xf numFmtId="0" fontId="1" fillId="3" borderId="3" xfId="0" applyFont="1" applyFill="1" applyBorder="1" applyProtection="1"/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3" xfId="0" applyFont="1" applyFill="1" applyBorder="1" applyAlignment="1" applyProtection="1">
      <alignment horizontal="center" vertical="center"/>
    </xf>
    <xf numFmtId="0" fontId="0" fillId="3" borderId="7" xfId="0" applyFont="1" applyFill="1" applyBorder="1" applyProtection="1"/>
    <xf numFmtId="0" fontId="0" fillId="0" borderId="1" xfId="0" applyFont="1" applyBorder="1" applyProtection="1"/>
    <xf numFmtId="38" fontId="0" fillId="2" borderId="1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Alignment="1" applyProtection="1">
      <alignment horizontal="right"/>
    </xf>
    <xf numFmtId="38" fontId="0" fillId="0" borderId="0" xfId="0" applyNumberFormat="1" applyFont="1" applyAlignment="1" applyProtection="1">
      <alignment horizontal="center"/>
    </xf>
    <xf numFmtId="38" fontId="0" fillId="0" borderId="1" xfId="0" applyNumberFormat="1" applyFont="1" applyBorder="1" applyAlignment="1" applyProtection="1">
      <alignment horizontal="right"/>
    </xf>
    <xf numFmtId="0" fontId="1" fillId="3" borderId="7" xfId="0" applyFont="1" applyFill="1" applyBorder="1" applyProtection="1"/>
    <xf numFmtId="0" fontId="0" fillId="0" borderId="1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left" indent="2"/>
    </xf>
    <xf numFmtId="0" fontId="1" fillId="3" borderId="4" xfId="0" applyFont="1" applyFill="1" applyBorder="1" applyProtection="1"/>
    <xf numFmtId="0" fontId="1" fillId="0" borderId="1" xfId="0" applyFont="1" applyBorder="1" applyProtection="1"/>
    <xf numFmtId="165" fontId="1" fillId="0" borderId="1" xfId="1" applyNumberFormat="1" applyFont="1" applyBorder="1" applyAlignment="1" applyProtection="1">
      <alignment horizontal="right"/>
    </xf>
    <xf numFmtId="0" fontId="1" fillId="0" borderId="0" xfId="0" applyFont="1" applyProtection="1"/>
    <xf numFmtId="0" fontId="0" fillId="0" borderId="0" xfId="0" applyFont="1" applyAlignment="1" applyProtection="1">
      <alignment horizontal="right"/>
    </xf>
    <xf numFmtId="0" fontId="1" fillId="4" borderId="1" xfId="0" applyFont="1" applyFill="1" applyBorder="1" applyProtection="1"/>
    <xf numFmtId="0" fontId="1" fillId="4" borderId="1" xfId="0" applyFont="1" applyFill="1" applyBorder="1" applyAlignment="1" applyProtection="1">
      <alignment horizontal="right"/>
    </xf>
    <xf numFmtId="0" fontId="0" fillId="4" borderId="10" xfId="0" applyFont="1" applyFill="1" applyBorder="1" applyProtection="1"/>
    <xf numFmtId="0" fontId="0" fillId="4" borderId="6" xfId="0" applyFont="1" applyFill="1" applyBorder="1" applyProtection="1"/>
    <xf numFmtId="0" fontId="0" fillId="4" borderId="11" xfId="0" applyFont="1" applyFill="1" applyBorder="1" applyProtection="1"/>
    <xf numFmtId="0" fontId="0" fillId="0" borderId="1" xfId="0" quotePrefix="1" applyFont="1" applyBorder="1" applyProtection="1"/>
    <xf numFmtId="38" fontId="1" fillId="0" borderId="1" xfId="0" applyNumberFormat="1" applyFont="1" applyBorder="1" applyAlignment="1" applyProtection="1">
      <alignment horizontal="right"/>
    </xf>
    <xf numFmtId="0" fontId="1" fillId="3" borderId="1" xfId="0" applyFont="1" applyFill="1" applyBorder="1" applyProtection="1"/>
    <xf numFmtId="38" fontId="1" fillId="0" borderId="1" xfId="0" applyNumberFormat="1" applyFont="1" applyFill="1" applyBorder="1" applyAlignment="1" applyProtection="1">
      <alignment horizontal="right"/>
    </xf>
    <xf numFmtId="38" fontId="0" fillId="0" borderId="1" xfId="0" applyNumberFormat="1" applyFont="1" applyBorder="1" applyAlignment="1" applyProtection="1">
      <alignment horizontal="right"/>
      <protection locked="0"/>
    </xf>
    <xf numFmtId="0" fontId="0" fillId="0" borderId="15" xfId="0" applyFont="1" applyBorder="1" applyProtection="1"/>
    <xf numFmtId="0" fontId="0" fillId="0" borderId="2" xfId="0" applyFont="1" applyBorder="1" applyProtection="1"/>
    <xf numFmtId="0" fontId="0" fillId="0" borderId="14" xfId="0" applyFont="1" applyBorder="1" applyProtection="1"/>
    <xf numFmtId="0" fontId="0" fillId="0" borderId="15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/>
    </xf>
    <xf numFmtId="0" fontId="0" fillId="0" borderId="8" xfId="0" applyFont="1" applyBorder="1" applyProtection="1"/>
    <xf numFmtId="0" fontId="0" fillId="0" borderId="0" xfId="0" applyFont="1" applyBorder="1" applyProtection="1"/>
    <xf numFmtId="0" fontId="0" fillId="0" borderId="5" xfId="0" applyFont="1" applyBorder="1" applyProtection="1"/>
    <xf numFmtId="0" fontId="0" fillId="0" borderId="12" xfId="0" applyFont="1" applyBorder="1" applyProtection="1"/>
    <xf numFmtId="0" fontId="0" fillId="0" borderId="9" xfId="0" applyFont="1" applyBorder="1" applyProtection="1"/>
    <xf numFmtId="0" fontId="0" fillId="0" borderId="13" xfId="0" applyFont="1" applyBorder="1" applyProtection="1"/>
    <xf numFmtId="0" fontId="1" fillId="0" borderId="2" xfId="0" applyFont="1" applyBorder="1" applyProtection="1"/>
    <xf numFmtId="0" fontId="1" fillId="0" borderId="0" xfId="0" applyFont="1" applyAlignment="1" applyProtection="1">
      <alignment horizontal="left"/>
    </xf>
    <xf numFmtId="0" fontId="0" fillId="0" borderId="1" xfId="0" applyFont="1" applyBorder="1" applyAlignment="1" applyProtection="1">
      <alignment horizontal="right" wrapText="1"/>
    </xf>
    <xf numFmtId="0" fontId="0" fillId="0" borderId="10" xfId="0" applyFont="1" applyBorder="1" applyProtection="1"/>
    <xf numFmtId="0" fontId="0" fillId="0" borderId="6" xfId="0" applyFont="1" applyBorder="1" applyProtection="1"/>
    <xf numFmtId="0" fontId="0" fillId="0" borderId="11" xfId="0" applyFont="1" applyBorder="1" applyProtection="1"/>
    <xf numFmtId="0" fontId="0" fillId="0" borderId="7" xfId="0" applyFont="1" applyBorder="1" applyProtection="1"/>
    <xf numFmtId="0" fontId="0" fillId="0" borderId="4" xfId="0" applyFont="1" applyBorder="1" applyProtection="1"/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DB4E2"/>
      <color rgb="FFD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="115" zoomScaleNormal="115" workbookViewId="0">
      <selection activeCell="G9" sqref="G9"/>
    </sheetView>
  </sheetViews>
  <sheetFormatPr defaultColWidth="9.109375" defaultRowHeight="14.4" x14ac:dyDescent="0.3"/>
  <cols>
    <col min="1" max="1" width="3" style="3" customWidth="1"/>
    <col min="2" max="2" width="42.5546875" style="4" customWidth="1"/>
    <col min="3" max="3" width="14.88671875" style="4" customWidth="1"/>
    <col min="4" max="4" width="14.88671875" style="4" bestFit="1" customWidth="1"/>
    <col min="5" max="5" width="15.109375" style="4" bestFit="1" customWidth="1"/>
    <col min="6" max="6" width="15" style="4" customWidth="1"/>
    <col min="7" max="7" width="17.6640625" style="4" customWidth="1"/>
    <col min="8" max="8" width="12.33203125" style="4" bestFit="1" customWidth="1"/>
    <col min="9" max="17" width="11.109375" style="4" bestFit="1" customWidth="1"/>
    <col min="18" max="16384" width="9.109375" style="4"/>
  </cols>
  <sheetData>
    <row r="1" spans="1:8" x14ac:dyDescent="0.3">
      <c r="B1" s="50" t="s">
        <v>35</v>
      </c>
      <c r="C1" s="50"/>
      <c r="D1" s="50"/>
      <c r="E1" s="50"/>
      <c r="F1" s="50"/>
      <c r="G1" s="50"/>
      <c r="H1" s="50"/>
    </row>
    <row r="3" spans="1:8" x14ac:dyDescent="0.3">
      <c r="B3" s="57" t="s">
        <v>33</v>
      </c>
      <c r="C3" s="57"/>
      <c r="D3" s="57"/>
      <c r="E3" s="57"/>
      <c r="F3" s="57"/>
      <c r="G3" s="5"/>
      <c r="H3" s="5"/>
    </row>
    <row r="4" spans="1:8" x14ac:dyDescent="0.3">
      <c r="A4" s="6"/>
      <c r="B4" s="58"/>
      <c r="C4" s="58"/>
      <c r="D4" s="58"/>
      <c r="E4" s="58"/>
      <c r="F4" s="58"/>
      <c r="H4" s="7"/>
    </row>
    <row r="5" spans="1:8" x14ac:dyDescent="0.3">
      <c r="A5" s="6"/>
      <c r="B5" s="8"/>
      <c r="C5" s="8"/>
      <c r="D5" s="8"/>
      <c r="E5" s="8"/>
      <c r="F5" s="8"/>
      <c r="H5" s="7"/>
    </row>
    <row r="6" spans="1:8" ht="28.8" x14ac:dyDescent="0.3">
      <c r="A6" s="9" t="s">
        <v>3</v>
      </c>
      <c r="B6" s="10" t="s">
        <v>27</v>
      </c>
      <c r="C6" s="11" t="s">
        <v>34</v>
      </c>
      <c r="D6" s="11" t="s">
        <v>11</v>
      </c>
      <c r="E6" s="10" t="s">
        <v>2</v>
      </c>
      <c r="F6" s="12"/>
      <c r="H6" s="7"/>
    </row>
    <row r="7" spans="1:8" x14ac:dyDescent="0.3">
      <c r="A7" s="13"/>
      <c r="B7" s="14" t="s">
        <v>12</v>
      </c>
      <c r="C7" s="1"/>
      <c r="D7" s="1"/>
      <c r="E7" s="16">
        <v>2.5</v>
      </c>
      <c r="F7" s="55"/>
      <c r="G7" s="17"/>
      <c r="H7" s="17"/>
    </row>
    <row r="8" spans="1:8" x14ac:dyDescent="0.3">
      <c r="A8" s="13"/>
      <c r="B8" s="14" t="s">
        <v>13</v>
      </c>
      <c r="C8" s="1"/>
      <c r="D8" s="1"/>
      <c r="E8" s="16">
        <v>3.5</v>
      </c>
      <c r="F8" s="55"/>
      <c r="G8" s="17"/>
      <c r="H8" s="17"/>
    </row>
    <row r="9" spans="1:8" x14ac:dyDescent="0.3">
      <c r="A9" s="13"/>
      <c r="B9" s="14" t="s">
        <v>14</v>
      </c>
      <c r="C9" s="1"/>
      <c r="D9" s="1"/>
      <c r="E9" s="16">
        <v>4.5</v>
      </c>
      <c r="F9" s="55"/>
      <c r="G9" s="17"/>
      <c r="H9" s="17"/>
    </row>
    <row r="10" spans="1:8" x14ac:dyDescent="0.3">
      <c r="A10" s="13"/>
      <c r="B10" s="14" t="s">
        <v>15</v>
      </c>
      <c r="C10" s="1"/>
      <c r="D10" s="1"/>
      <c r="E10" s="16">
        <v>6</v>
      </c>
      <c r="F10" s="56"/>
      <c r="G10" s="17"/>
      <c r="H10" s="17"/>
    </row>
    <row r="11" spans="1:8" x14ac:dyDescent="0.3">
      <c r="A11" s="13"/>
      <c r="B11" s="51" t="s">
        <v>16</v>
      </c>
      <c r="C11" s="51"/>
      <c r="D11" s="18">
        <f>(C7*D7*12)+(C8*D8*12)+(C9*D9*12)+(C10*D10*12)</f>
        <v>0</v>
      </c>
      <c r="E11" s="16" t="s">
        <v>1</v>
      </c>
      <c r="F11" s="16">
        <f>(C7*E7)+(C8*E8)+(C9*E9)+(C10*E10)</f>
        <v>0</v>
      </c>
    </row>
    <row r="12" spans="1:8" x14ac:dyDescent="0.3">
      <c r="A12" s="19" t="s">
        <v>4</v>
      </c>
      <c r="B12" s="14" t="s">
        <v>20</v>
      </c>
      <c r="C12" s="20"/>
      <c r="D12" s="52"/>
      <c r="E12" s="53"/>
      <c r="F12" s="54"/>
    </row>
    <row r="13" spans="1:8" x14ac:dyDescent="0.3">
      <c r="A13" s="13"/>
      <c r="B13" s="21" t="s">
        <v>17</v>
      </c>
      <c r="C13" s="1"/>
      <c r="D13" s="43"/>
      <c r="E13" s="44"/>
      <c r="F13" s="45"/>
    </row>
    <row r="14" spans="1:8" x14ac:dyDescent="0.3">
      <c r="A14" s="13"/>
      <c r="B14" s="21" t="s">
        <v>18</v>
      </c>
      <c r="C14" s="15"/>
      <c r="D14" s="43"/>
      <c r="E14" s="44"/>
      <c r="F14" s="45"/>
    </row>
    <row r="15" spans="1:8" x14ac:dyDescent="0.3">
      <c r="A15" s="13"/>
      <c r="B15" s="21" t="s">
        <v>23</v>
      </c>
      <c r="C15" s="36">
        <f>C13*C14*12</f>
        <v>0</v>
      </c>
      <c r="D15" s="43"/>
      <c r="E15" s="44"/>
      <c r="F15" s="45"/>
    </row>
    <row r="16" spans="1:8" x14ac:dyDescent="0.3">
      <c r="A16" s="19" t="s">
        <v>5</v>
      </c>
      <c r="B16" s="14" t="s">
        <v>10</v>
      </c>
      <c r="C16" s="1"/>
      <c r="D16" s="43"/>
      <c r="E16" s="44"/>
      <c r="F16" s="45"/>
    </row>
    <row r="17" spans="1:6" x14ac:dyDescent="0.3">
      <c r="A17" s="19" t="s">
        <v>6</v>
      </c>
      <c r="B17" s="14" t="s">
        <v>21</v>
      </c>
      <c r="C17" s="2">
        <v>7.0000000000000007E-2</v>
      </c>
      <c r="D17" s="43"/>
      <c r="E17" s="44"/>
      <c r="F17" s="45"/>
    </row>
    <row r="18" spans="1:6" x14ac:dyDescent="0.3">
      <c r="A18" s="22"/>
      <c r="B18" s="23" t="s">
        <v>19</v>
      </c>
      <c r="C18" s="24">
        <f>(D11+C15+C16)*(1-C17)</f>
        <v>0</v>
      </c>
      <c r="D18" s="46"/>
      <c r="E18" s="47"/>
      <c r="F18" s="48"/>
    </row>
    <row r="19" spans="1:6" x14ac:dyDescent="0.3">
      <c r="A19" s="6"/>
      <c r="B19" s="25"/>
      <c r="C19" s="26"/>
    </row>
    <row r="20" spans="1:6" x14ac:dyDescent="0.3">
      <c r="A20" s="9"/>
      <c r="B20" s="27" t="s">
        <v>28</v>
      </c>
      <c r="C20" s="28" t="s">
        <v>0</v>
      </c>
      <c r="D20" s="29"/>
      <c r="E20" s="30"/>
      <c r="F20" s="31"/>
    </row>
    <row r="21" spans="1:6" x14ac:dyDescent="0.3">
      <c r="A21" s="19" t="s">
        <v>7</v>
      </c>
      <c r="B21" s="14" t="s">
        <v>25</v>
      </c>
      <c r="C21" s="1"/>
      <c r="D21" s="43"/>
      <c r="E21" s="44"/>
      <c r="F21" s="45"/>
    </row>
    <row r="22" spans="1:6" x14ac:dyDescent="0.3">
      <c r="A22" s="19" t="s">
        <v>8</v>
      </c>
      <c r="B22" s="32" t="s">
        <v>22</v>
      </c>
      <c r="C22" s="1"/>
      <c r="D22" s="43"/>
      <c r="E22" s="44"/>
      <c r="F22" s="45"/>
    </row>
    <row r="23" spans="1:6" x14ac:dyDescent="0.3">
      <c r="A23" s="19" t="s">
        <v>31</v>
      </c>
      <c r="B23" s="14" t="s">
        <v>26</v>
      </c>
      <c r="C23" s="1"/>
      <c r="D23" s="43"/>
      <c r="E23" s="44"/>
      <c r="F23" s="45"/>
    </row>
    <row r="24" spans="1:6" x14ac:dyDescent="0.3">
      <c r="A24" s="22" t="s">
        <v>9</v>
      </c>
      <c r="B24" s="23" t="s">
        <v>24</v>
      </c>
      <c r="C24" s="33" t="e">
        <f>(C21-C22)*F11/C23</f>
        <v>#DIV/0!</v>
      </c>
      <c r="D24" s="46"/>
      <c r="E24" s="47"/>
      <c r="F24" s="48"/>
    </row>
    <row r="25" spans="1:6" x14ac:dyDescent="0.3">
      <c r="A25" s="6"/>
      <c r="B25" s="49"/>
      <c r="C25" s="49"/>
      <c r="D25" s="49"/>
      <c r="E25" s="49"/>
      <c r="F25" s="49"/>
    </row>
    <row r="26" spans="1:6" x14ac:dyDescent="0.3">
      <c r="A26" s="34"/>
      <c r="B26" s="23" t="s">
        <v>29</v>
      </c>
      <c r="C26" s="33" t="e">
        <f>C18-C24</f>
        <v>#DIV/0!</v>
      </c>
      <c r="D26" s="37"/>
      <c r="E26" s="38"/>
      <c r="F26" s="39"/>
    </row>
    <row r="27" spans="1:6" x14ac:dyDescent="0.3">
      <c r="A27" s="6"/>
      <c r="B27" s="38"/>
      <c r="C27" s="38"/>
      <c r="D27" s="38"/>
      <c r="E27" s="38"/>
      <c r="F27" s="38"/>
    </row>
    <row r="28" spans="1:6" x14ac:dyDescent="0.3">
      <c r="A28" s="34" t="s">
        <v>32</v>
      </c>
      <c r="B28" s="23" t="s">
        <v>30</v>
      </c>
      <c r="C28" s="35" t="e">
        <f>FV(0.01,15,C26)</f>
        <v>#DIV/0!</v>
      </c>
      <c r="D28" s="40"/>
      <c r="E28" s="41"/>
      <c r="F28" s="42"/>
    </row>
  </sheetData>
  <sheetProtection algorithmName="SHA-512" hashValue="yqlxdy9TEFKqQNuetZyR4koNnuTChWE+zhS8LeFl/yMNNdarTSAm18sKFX0Tu1t/t8q30eabAjliZbvTnWY4yA==" saltValue="g6qCIiwNpoukt46m55mLmA==" spinCount="100000" sheet="1" objects="1" scenarios="1"/>
  <mergeCells count="10">
    <mergeCell ref="B1:H1"/>
    <mergeCell ref="B11:C11"/>
    <mergeCell ref="D12:F18"/>
    <mergeCell ref="F7:F10"/>
    <mergeCell ref="B3:F4"/>
    <mergeCell ref="D26:F26"/>
    <mergeCell ref="D28:F28"/>
    <mergeCell ref="D21:F24"/>
    <mergeCell ref="B25:F25"/>
    <mergeCell ref="B27:F2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NHTF OS Calculation Tool</vt:lpstr>
    </vt:vector>
  </TitlesOfParts>
  <Company>Minnesota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Schuchman, Kayla</dc:creator>
  <cp:lastModifiedBy>Keniski, Aaron (MHFA)</cp:lastModifiedBy>
  <cp:lastPrinted>2016-03-29T22:25:48Z</cp:lastPrinted>
  <dcterms:created xsi:type="dcterms:W3CDTF">2016-03-17T14:52:36Z</dcterms:created>
  <dcterms:modified xsi:type="dcterms:W3CDTF">2025-03-11T21:19:17Z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MHFA_250632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http://prow12orap02:16200/cs/idcplg</vt:lpwstr>
  </property>
  <property fmtid="{D5CDD505-2E9C-101B-9397-08002B2CF9AE}" pid="5" name="DISdUser">
    <vt:lpwstr>pkroona</vt:lpwstr>
  </property>
  <property fmtid="{D5CDD505-2E9C-101B-9397-08002B2CF9AE}" pid="6" name="DISdID">
    <vt:lpwstr>314677</vt:lpwstr>
  </property>
  <property fmtid="{D5CDD505-2E9C-101B-9397-08002B2CF9AE}" pid="7" name="DISidcName">
    <vt:lpwstr>prodecm</vt:lpwstr>
  </property>
  <property fmtid="{D5CDD505-2E9C-101B-9397-08002B2CF9AE}" pid="8" name="DISTaskPaneUrl">
    <vt:lpwstr>http://prow12orap02:16200/cs/idcplg?IdcService=DESKTOP_DOC_INFO&amp;dDocName=MHFA_250632&amp;dID=314677&amp;ClientControlled=DocMan,taskpane&amp;coreContentOnly=1</vt:lpwstr>
  </property>
</Properties>
</file>