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codeName="ThisWorkbook" defaultThemeVersion="124226"/>
  <mc:AlternateContent xmlns:mc="http://schemas.openxmlformats.org/markup-compatibility/2006">
    <mc:Choice Requires="x15">
      <x15ac:absPath xmlns:x15ac="http://schemas.microsoft.com/office/spreadsheetml/2010/11/ac" url="P:\OpsTeam_MF\Web\_RFP_Patty\2026RFP_2027HTC\2. Redlines\10 Doc Ready For Website_MoveONEarlyRelease\"/>
    </mc:Choice>
  </mc:AlternateContent>
  <xr:revisionPtr revIDLastSave="0" documentId="13_ncr:1_{ADE609F4-B9CF-4695-967F-C3ADC71973E3}" xr6:coauthVersionLast="47" xr6:coauthVersionMax="47" xr10:uidLastSave="{00000000-0000-0000-0000-000000000000}"/>
  <bookViews>
    <workbookView xWindow="2685" yWindow="2685" windowWidth="25155" windowHeight="12375" tabRatio="920" xr2:uid="{00000000-000D-0000-FFFF-FFFF00000000}"/>
  </bookViews>
  <sheets>
    <sheet name="Instructions" sheetId="1" r:id="rId1"/>
    <sheet name="CriticalNeedsModel " sheetId="2" r:id="rId2"/>
    <sheet name="CriticalNeedsItems" sheetId="3" r:id="rId3"/>
    <sheet name="Lists (TAB NEEDS TO BE HIDDEN)" sheetId="4" state="hidden" r:id="rId4"/>
  </sheets>
  <externalReferences>
    <externalReference r:id="rId5"/>
  </externalReferences>
  <definedNames>
    <definedName name="_mm1">[1]App!$A$306</definedName>
    <definedName name="_mm10">[1]App!$A$315</definedName>
    <definedName name="_mm11">[1]App!$A$316</definedName>
    <definedName name="_mm12">[1]App!$A$317</definedName>
    <definedName name="_mm13">[1]App!$A$318</definedName>
    <definedName name="_mm14">[1]App!$A$319</definedName>
    <definedName name="_mm15">[1]App!$A$320</definedName>
    <definedName name="_mm16">[1]App!$B$306</definedName>
    <definedName name="_mm17">[1]App!$B$307</definedName>
    <definedName name="_mm18">[1]App!$B$308</definedName>
    <definedName name="_mm19">[1]App!$B$309</definedName>
    <definedName name="_mm2">[1]App!$A$307</definedName>
    <definedName name="_mm20">[1]App!$B$310</definedName>
    <definedName name="_mm21">[1]App!$B$311</definedName>
    <definedName name="_mm22">[1]App!$B$312</definedName>
    <definedName name="_mm23">[1]App!$B$313</definedName>
    <definedName name="_mm24">[1]App!$B$314</definedName>
    <definedName name="_mm25">[1]App!$B$315</definedName>
    <definedName name="_mm26">[1]App!$B$316</definedName>
    <definedName name="_mm27">[1]App!$B$317</definedName>
    <definedName name="_mm28">[1]App!$B$318</definedName>
    <definedName name="_mm29">[1]App!$B$319</definedName>
    <definedName name="_mm3">[1]App!$A$308</definedName>
    <definedName name="_mm30">[1]App!$B$320</definedName>
    <definedName name="_mm4">[1]App!$A$309</definedName>
    <definedName name="_mm46">[1]App!$D$306</definedName>
    <definedName name="_mm47">[1]App!$D$307</definedName>
    <definedName name="_mm48">[1]App!$D$308</definedName>
    <definedName name="_mm49">[1]App!$D$309</definedName>
    <definedName name="_mm5">[1]App!$A$310</definedName>
    <definedName name="_mm50">[1]App!$D$310</definedName>
    <definedName name="_mm51">[1]App!$D$311</definedName>
    <definedName name="_mm52">[1]App!$D$312</definedName>
    <definedName name="_mm53">[1]App!$D$313</definedName>
    <definedName name="_mm54">[1]App!$D$314</definedName>
    <definedName name="_mm55">[1]App!$D$315</definedName>
    <definedName name="_mm56">[1]App!$D$316</definedName>
    <definedName name="_mm57">[1]App!$D$317</definedName>
    <definedName name="_mm58">[1]App!$D$318</definedName>
    <definedName name="_mm59">[1]App!$D$319</definedName>
    <definedName name="_mm6">[1]App!$A$311</definedName>
    <definedName name="_mm60">[1]App!$D$320</definedName>
    <definedName name="_mm7">[1]App!$A$312</definedName>
    <definedName name="_mm8">[1]App!$A$313</definedName>
    <definedName name="_mm9">[1]App!$A$314</definedName>
    <definedName name="_pp1">[1]App!$A$305</definedName>
    <definedName name="_pp2">[1]App!$B$305</definedName>
    <definedName name="_pp4">[1]App!$D$305</definedName>
    <definedName name="Accessibility">'Lists (TAB NEEDS TO BE HIDDEN)'!$B$11:$D$11</definedName>
    <definedName name="Building_Envelope">'Lists (TAB NEEDS TO BE HIDDEN)'!$B$4:$X$4</definedName>
    <definedName name="Common_Areas">'Lists (TAB NEEDS TO BE HIDDEN)'!$B$5:$M$5</definedName>
    <definedName name="Common_Plumbing_and_Mechanical">'Lists (TAB NEEDS TO BE HIDDEN)'!$B$7:$L$7</definedName>
    <definedName name="Dwelling_Units">'Lists (TAB NEEDS TO BE HIDDEN)'!$B$6:$W$6</definedName>
    <definedName name="Elevator_Systems">'Lists (TAB NEEDS TO BE HIDDEN)'!$B$8:$D$8</definedName>
    <definedName name="Environmental_Remediation">'Lists (TAB NEEDS TO BE HIDDEN)'!$B$10:$H$10</definedName>
    <definedName name="Fire_Protection">'Lists (TAB NEEDS TO BE HIDDEN)'!$B$9:$D$9</definedName>
    <definedName name="MIP">[1]App!$J$459</definedName>
    <definedName name="other">'Lists (TAB NEEDS TO BE HIDDEN)'!$B$12:$C$12</definedName>
    <definedName name="Primary">'Lists (TAB NEEDS TO BE HIDDEN)'!$A$2:$A$12</definedName>
    <definedName name="_xlnm.Print_Area" localSheetId="2">CriticalNeedsItems!$A$1:$G$57</definedName>
    <definedName name="_xlnm.Print_Area" localSheetId="1">'CriticalNeedsModel '!$A$1:$E$36</definedName>
    <definedName name="_xlnm.Print_Area" localSheetId="0">Instructions!$A$1:$D$14</definedName>
    <definedName name="Site_and_Accessory_Structures">'Lists (TAB NEEDS TO BE HIDDEN)'!$B$2:$Q$2</definedName>
    <definedName name="Structural_Integrity">'Lists (TAB NEEDS TO BE HIDDEN)'!$B$3:$C$3</definedName>
    <definedName name="U8B1">[1]App!$H$340</definedName>
    <definedName name="U8C9">[1]App!$I$360</definedName>
    <definedName name="U8G3d">[1]App!$I$411</definedName>
    <definedName name="U8I2">[1]App!$H$426</definedName>
    <definedName name="U8I3">[1]App!$H$427</definedName>
    <definedName name="U8I4">[1]App!$H$428</definedName>
    <definedName name="UAppAandM">[1]App!$H$381</definedName>
    <definedName name="UAppAudit">[1]App!$H$386</definedName>
    <definedName name="UAppInsurance">[1]App!$I$413</definedName>
    <definedName name="UAppLegal">[1]App!$H$385</definedName>
    <definedName name="UAppMaintPay">[1]App!$H$403</definedName>
    <definedName name="UAppMaxMorgAmort">[1]App!$H$459</definedName>
    <definedName name="UAppMaxMOrgRate">[1]App!$F$459</definedName>
    <definedName name="UAppMgmtFee">[1]App!$H$384</definedName>
    <definedName name="UAppOtherAdm">[1]App!$H$389</definedName>
    <definedName name="UAppPhone">[1]App!$H$387</definedName>
    <definedName name="UAppRETaxes">[1]App!$H$422</definedName>
    <definedName name="UAppSitePay">[1]App!$H$388</definedName>
    <definedName name="UName">[1]App!$D$21</definedName>
    <definedName name="Unique1">[1]App!$I$412</definedName>
    <definedName name="UVac">[1]App!$E$350</definedName>
    <definedName name="Z_160A2AA8_3D5E_4567_AA68_E995B337DC92_.wvu.PrintArea" localSheetId="1" hidden="1">'CriticalNeedsModel '!$A$1:$E$36</definedName>
    <definedName name="Z_160A2AA8_3D5E_4567_AA68_E995B337DC92_.wvu.PrintArea" localSheetId="0" hidden="1">Instructions!$A$1:$D$14</definedName>
    <definedName name="Z_34248305_4881_4967_AF12_F11FBED25AA9_.wvu.PrintArea" localSheetId="2" hidden="1">CriticalNeedsItems!$A$1:$G$57</definedName>
    <definedName name="Z_34248305_4881_4967_AF12_F11FBED25AA9_.wvu.PrintArea" localSheetId="1" hidden="1">'CriticalNeedsModel '!$A$1:$E$36</definedName>
    <definedName name="Z_34248305_4881_4967_AF12_F11FBED25AA9_.wvu.PrintArea" localSheetId="0" hidden="1">Instructions!$A$1:$D$14</definedName>
    <definedName name="Z_34248305_4881_4967_AF12_F11FBED25AA9_.wvu.Rows" localSheetId="0" hidden="1">Instructions!#REF!</definedName>
    <definedName name="Z_8BD12DF6_E161_4A64_B548_A7343226A364_.wvu.PrintArea" localSheetId="1" hidden="1">'CriticalNeedsModel '!$A$1:$E$36</definedName>
    <definedName name="Z_8BD12DF6_E161_4A64_B548_A7343226A364_.wvu.PrintArea" localSheetId="0" hidden="1">Instructions!$A$1:$D$14</definedName>
    <definedName name="Z_D6184B4A_43CD_41AA_AF58_F0DC6FE8AC71_.wvu.PrintArea" localSheetId="2" hidden="1">CriticalNeedsItems!$A$1:$G$57</definedName>
    <definedName name="Z_D6184B4A_43CD_41AA_AF58_F0DC6FE8AC71_.wvu.PrintArea" localSheetId="1" hidden="1">'CriticalNeedsModel '!$A$1:$E$36</definedName>
    <definedName name="Z_D6184B4A_43CD_41AA_AF58_F0DC6FE8AC71_.wvu.PrintArea" localSheetId="0" hidden="1">Instructions!$A$1:$D$14</definedName>
    <definedName name="Z_D6184B4A_43CD_41AA_AF58_F0DC6FE8AC71_.wvu.Rows" localSheetId="0" hidden="1">Instructions!#REF!</definedName>
  </definedNames>
  <calcPr calcId="191029"/>
  <customWorkbookViews>
    <customWorkbookView name="Salus, Danielle - Personal View" guid="{34248305-4881-4967-AF12-F11FBED25AA9}" mergeInterval="0" personalView="1" maximized="1" windowWidth="1920" windowHeight="814" tabRatio="920" activeSheetId="1"/>
    <customWorkbookView name="Heitlinger, Anne - Personal View" guid="{160A2AA8-3D5E-4567-AA68-E995B337DC92}" mergeInterval="0" personalView="1" maximized="1" windowWidth="1244" windowHeight="712" tabRatio="920" activeSheetId="2"/>
    <customWorkbookView name="Kroona, Patricia - Personal View" guid="{8BD12DF6-E161-4A64-B548-A7343226A364}" mergeInterval="0" personalView="1" xWindow="6" yWindow="29" windowWidth="1354" windowHeight="482" tabRatio="920" activeSheetId="1"/>
    <customWorkbookView name="Gooden, Lori - Personal View" guid="{D6184B4A-43CD-41AA-AF58-F0DC6FE8AC71}" mergeInterval="0" personalView="1" maximized="1" windowWidth="1702" windowHeight="782" tabRatio="920"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2" l="1"/>
  <c r="E22" i="2" s="1"/>
  <c r="D19" i="2"/>
  <c r="D22" i="2" s="1"/>
  <c r="F51" i="3"/>
  <c r="F53" i="3" s="1"/>
  <c r="C51" i="3"/>
  <c r="C55" i="3" s="1"/>
  <c r="B9" i="3"/>
  <c r="D26" i="2" l="1"/>
  <c r="E26" i="2"/>
  <c r="C53" i="3"/>
  <c r="F55" i="3"/>
  <c r="F54" i="3"/>
  <c r="F57" i="3" s="1"/>
  <c r="E28" i="2" s="1"/>
  <c r="C54" i="3"/>
  <c r="C57" i="3" s="1"/>
  <c r="D28" i="2" s="1"/>
  <c r="D30" i="2" l="1"/>
  <c r="D31" i="2" s="1"/>
  <c r="E30" i="2"/>
  <c r="E31" i="2" s="1"/>
</calcChain>
</file>

<file path=xl/sharedStrings.xml><?xml version="1.0" encoding="utf-8"?>
<sst xmlns="http://schemas.openxmlformats.org/spreadsheetml/2006/main" count="182" uniqueCount="161">
  <si>
    <t>Total Units:</t>
  </si>
  <si>
    <t>Property Name:</t>
  </si>
  <si>
    <t>Effective Gross Income (Income after Vacancy)</t>
  </si>
  <si>
    <t>Reserve Deposits</t>
  </si>
  <si>
    <t>Net Operating Income</t>
  </si>
  <si>
    <t>Debt Service</t>
  </si>
  <si>
    <t>Net Cash Flow</t>
  </si>
  <si>
    <t>Critical Physical Needs</t>
  </si>
  <si>
    <t>Current Year</t>
  </si>
  <si>
    <t>APPLICANT</t>
  </si>
  <si>
    <t>MINNESOTA HOUSING</t>
  </si>
  <si>
    <t>Available Cash and Reserves</t>
  </si>
  <si>
    <t>Payments from Cash Flow</t>
  </si>
  <si>
    <t>Minnesota Housing D#:</t>
  </si>
  <si>
    <t>Operating Expenses (Excluding Reserves)</t>
  </si>
  <si>
    <t>Detail of Available Cash Flow and Reserves</t>
  </si>
  <si>
    <t>Determination of Critical Physical Needs</t>
  </si>
  <si>
    <t>Site and Accessory Structures</t>
  </si>
  <si>
    <t>Common Areas</t>
  </si>
  <si>
    <t>Dwelling Units</t>
  </si>
  <si>
    <t>Fire Protection</t>
  </si>
  <si>
    <t>Accessibility</t>
  </si>
  <si>
    <t>Environmental Remediation</t>
  </si>
  <si>
    <t>TO BE COMPLETED BY APPLICANT</t>
  </si>
  <si>
    <t>Cost Estimate by Applicant</t>
  </si>
  <si>
    <t>Validated by Minnesota Housing</t>
  </si>
  <si>
    <t>Structural Integrity</t>
  </si>
  <si>
    <t>Building Envelope</t>
  </si>
  <si>
    <t>Elevator Systems</t>
  </si>
  <si>
    <t>Other</t>
  </si>
  <si>
    <t>Asphalt Repair/Replace</t>
  </si>
  <si>
    <t>Concrete Repair/Replace</t>
  </si>
  <si>
    <t>Sealcoat/Restripe</t>
  </si>
  <si>
    <t>Grading, Drainage, Earthwork, Landscaping</t>
  </si>
  <si>
    <t>Play Area/Site Amenities</t>
  </si>
  <si>
    <t>Fencing</t>
  </si>
  <si>
    <t>Site Signage</t>
  </si>
  <si>
    <t>Site Utilities</t>
  </si>
  <si>
    <t>Retaining Walls</t>
  </si>
  <si>
    <t>Porches/Decks/Canopies</t>
  </si>
  <si>
    <t>Trash Enclosure/Sheds</t>
  </si>
  <si>
    <t>Site Drainage Redmediation</t>
  </si>
  <si>
    <t>Tripping Hazard Repair</t>
  </si>
  <si>
    <t>Site Life-Safety (missing handrails, etc.)</t>
  </si>
  <si>
    <t>Site and Garage Other</t>
  </si>
  <si>
    <t>Roof Covering: Asphalt/Wood Shingles</t>
  </si>
  <si>
    <t>Roof Covering: Built Up/Single Ply</t>
  </si>
  <si>
    <t>Roof Covering: Metal</t>
  </si>
  <si>
    <t>Exterior Walls: Alum Siding</t>
  </si>
  <si>
    <t>Exterior Walls: Masonry</t>
  </si>
  <si>
    <t>Exterior Walls: Precast Conc</t>
  </si>
  <si>
    <t>Exterior Walls: Vinyl Siding</t>
  </si>
  <si>
    <t>Exterior Walls: Wood/Stucco/Other</t>
  </si>
  <si>
    <t>Exterior Walls Assembly/Insulation</t>
  </si>
  <si>
    <t>Soffits/Fascias/Parapets</t>
  </si>
  <si>
    <t>Windows: Aluminum</t>
  </si>
  <si>
    <t>Windows: Wood Vinyl/Fiberglass</t>
  </si>
  <si>
    <t>Skylights</t>
  </si>
  <si>
    <t>Doors: Service/Entry</t>
  </si>
  <si>
    <t>OH Doors</t>
  </si>
  <si>
    <t>Broken Glass Repair</t>
  </si>
  <si>
    <t>Door/Window Lock Repair</t>
  </si>
  <si>
    <t>Water Penetration Remediation</t>
  </si>
  <si>
    <t>Foundation Repair</t>
  </si>
  <si>
    <t>Garages</t>
  </si>
  <si>
    <t>Furniture, Fixtures, and Equipment (FF&amp;E)</t>
  </si>
  <si>
    <t>Cabinetry</t>
  </si>
  <si>
    <t>Doors and Windows: Interior</t>
  </si>
  <si>
    <t>Flooring: Ceramic/Wood/Concrete</t>
  </si>
  <si>
    <t>Flooring: Carpet/Resilient</t>
  </si>
  <si>
    <t>Painting/Finishing</t>
  </si>
  <si>
    <t>Public Bath: Accessories</t>
  </si>
  <si>
    <t>Public Bath: Plumbing Fixtures</t>
  </si>
  <si>
    <t>Wall/Ceiling Repairs</t>
  </si>
  <si>
    <t>Stairs (Interior and Exterior)</t>
  </si>
  <si>
    <t>Kitchen/Bath Cabinets</t>
  </si>
  <si>
    <t>Plumbing Fixtures</t>
  </si>
  <si>
    <t>Flooring: Carpet</t>
  </si>
  <si>
    <t>Flooring: Resilitent</t>
  </si>
  <si>
    <t>DU Doors/Entry Door</t>
  </si>
  <si>
    <t>Wall Ceiling Repairs</t>
  </si>
  <si>
    <t>Kitchen/Range Exhaust</t>
  </si>
  <si>
    <t>Bath Exhaust</t>
  </si>
  <si>
    <t>Appliances: Range Hood</t>
  </si>
  <si>
    <t>Appliances: Range/Stove Top</t>
  </si>
  <si>
    <t>Appliances: Refrigerator</t>
  </si>
  <si>
    <t>Appliances: Dishwasher</t>
  </si>
  <si>
    <t>Appliances: In Unit Clothes Washer</t>
  </si>
  <si>
    <t>Appliances: In Unit Clothes Dryer</t>
  </si>
  <si>
    <t>Window Coverings</t>
  </si>
  <si>
    <t>Smoke/CO Detectors</t>
  </si>
  <si>
    <t>Unit Wiring/Receptacles/Switches</t>
  </si>
  <si>
    <t>Window/Thru-Wall AC</t>
  </si>
  <si>
    <t>Water Heater</t>
  </si>
  <si>
    <t>Packaged HVAC</t>
  </si>
  <si>
    <t>Common HVAC</t>
  </si>
  <si>
    <t>Boiler</t>
  </si>
  <si>
    <t>Common Domestic Water Heater</t>
  </si>
  <si>
    <t>Temperature Controls</t>
  </si>
  <si>
    <t>Leaky or Clogged Water/Sewer Piping</t>
  </si>
  <si>
    <t>Common Plmbg Fixture Repair/Replace</t>
  </si>
  <si>
    <t>Electrical Fixtures</t>
  </si>
  <si>
    <t>Fire Alarm/ CO/ NO2</t>
  </si>
  <si>
    <t>MEP Life-Safety</t>
  </si>
  <si>
    <t>Missing/Damaged Fire Extinguishers</t>
  </si>
  <si>
    <t>Elevator Upgrades (aesthetic)</t>
  </si>
  <si>
    <t>Elevator Life-Safety (Critical)</t>
  </si>
  <si>
    <t>Sprinkler System</t>
  </si>
  <si>
    <t>Fire Extinguishers</t>
  </si>
  <si>
    <t>Lead-based Paint Remediation</t>
  </si>
  <si>
    <t>Asbestos-containing Material Remediation</t>
  </si>
  <si>
    <t>Radon/Vapor Intrusion Remediation</t>
  </si>
  <si>
    <t>Contaminated Soil Remediation/Corrections</t>
  </si>
  <si>
    <t>Mold/Mildew Remediation</t>
  </si>
  <si>
    <t>Leasing/Public Accessibile Route</t>
  </si>
  <si>
    <t>Accessible Unit (adapt or repair)</t>
  </si>
  <si>
    <t>Graffiti/Vandal Remediation and Resistance</t>
  </si>
  <si>
    <t>Common Plumbing and Mechanical</t>
  </si>
  <si>
    <t>General Conditions (6% Maximum)</t>
  </si>
  <si>
    <t>Overhead (2% Maximum)</t>
  </si>
  <si>
    <t>Profit (6% Maximum)</t>
  </si>
  <si>
    <t>Subtotal</t>
  </si>
  <si>
    <t>Total</t>
  </si>
  <si>
    <t>Exterior Walls: Cement/Composite</t>
  </si>
  <si>
    <t>Waterproofing (Foundations)</t>
  </si>
  <si>
    <t>Bldg Envelope Other</t>
  </si>
  <si>
    <t>Underground Storage Tank Removal</t>
  </si>
  <si>
    <t xml:space="preserve">TO BE COMPLETED BY MINNESOTA HOUSING </t>
  </si>
  <si>
    <t>•</t>
  </si>
  <si>
    <r>
      <t>Minnesota Housing Archi</t>
    </r>
    <r>
      <rPr>
        <b/>
        <sz val="12"/>
        <color indexed="8"/>
        <rFont val="Calibri"/>
        <family val="2"/>
      </rPr>
      <t>tect's Comments</t>
    </r>
  </si>
  <si>
    <t>Minnesota Housing will verify information provided and adjust numbers as necessary, at its sole discretion.</t>
  </si>
  <si>
    <t>Critical Needs Items tab</t>
  </si>
  <si>
    <t>Critical Needs Model tab</t>
  </si>
  <si>
    <t xml:space="preserve">Supporting documents to be submitted by applicant:  </t>
  </si>
  <si>
    <t xml:space="preserve">This workbook should only include costs associated with remediating critical items. For example, if 40% of the windows are failing but the construction budget in the application includes replacement of 100% of the windows, this workbook should only include the replacement cost associated with 40% of the windows. 
</t>
  </si>
  <si>
    <t>Structural Integrity Items</t>
  </si>
  <si>
    <t>Critical Physical Needs Model</t>
  </si>
  <si>
    <t>Reserves Balance*</t>
  </si>
  <si>
    <t>Ending Balance</t>
  </si>
  <si>
    <t>Ending Balance per Unit**</t>
  </si>
  <si>
    <t>*Available cash and reserves at the time of application. Reserves should include any reserve that can be used for capital needs including: replacement reserves, operating reserves, and residual receipts.</t>
  </si>
  <si>
    <t xml:space="preserve">Use the property's most recent financials to fill in the blue cells in column D. Do not fill out column E - Minnesota Housing will complete that column. </t>
  </si>
  <si>
    <r>
      <t xml:space="preserve">   •   REQUIRED: </t>
    </r>
    <r>
      <rPr>
        <sz val="12"/>
        <rFont val="Calibri"/>
        <family val="2"/>
      </rPr>
      <t>20-Year Capital Expenditure Template (20YCE)</t>
    </r>
  </si>
  <si>
    <r>
      <t xml:space="preserve">Inspectable Area </t>
    </r>
    <r>
      <rPr>
        <b/>
        <sz val="12"/>
        <rFont val="Calibri"/>
        <family val="2"/>
      </rPr>
      <t>(select first)</t>
    </r>
  </si>
  <si>
    <r>
      <t xml:space="preserve">Critical Needs Item </t>
    </r>
    <r>
      <rPr>
        <b/>
        <sz val="12"/>
        <rFont val="Calibri"/>
        <family val="2"/>
      </rPr>
      <t>(select second)</t>
    </r>
  </si>
  <si>
    <r>
      <t xml:space="preserve">Applicant Explanation </t>
    </r>
    <r>
      <rPr>
        <b/>
        <sz val="12"/>
        <rFont val="Calibri"/>
        <family val="2"/>
      </rPr>
      <t>(If 'other' selected, please comment)</t>
    </r>
  </si>
  <si>
    <r>
      <t>Instructions for Completing</t>
    </r>
    <r>
      <rPr>
        <b/>
        <sz val="16"/>
        <rFont val="Calibri"/>
        <family val="2"/>
        <scheme val="minor"/>
      </rPr>
      <t xml:space="preserve"> the</t>
    </r>
    <r>
      <rPr>
        <b/>
        <sz val="16"/>
        <color rgb="FFFF0000"/>
        <rFont val="Calibri"/>
        <family val="2"/>
        <scheme val="minor"/>
      </rPr>
      <t xml:space="preserve"> </t>
    </r>
    <r>
      <rPr>
        <b/>
        <sz val="16"/>
        <color theme="1"/>
        <rFont val="Calibri"/>
        <family val="2"/>
        <scheme val="minor"/>
      </rPr>
      <t>Critical Needs Model</t>
    </r>
  </si>
  <si>
    <t>Select from the drop-down menus in columns A and B of the "CriticalNeedsItems" tab to choose the applicable building area and critical needs item. Then fill out the estimated cost in column C and any notes or comments in column D. Do not fill out columns F and G; those will be filled out by a Minnesota Housing architect.</t>
  </si>
  <si>
    <t>When the "CriticalNeedsItems" tab has been completed, the total cost is automatically entered on the "CriticalNeedsModel" tab.</t>
  </si>
  <si>
    <t xml:space="preserve">After filling out the "CriticalNeedsItems" tab, fill in the blue cells on the "CriticalNeedsModel" tab. Use the property's most recent financials to fill in the cells in column D.  Do not fill out column E - Minnesota Housing will complete that column. </t>
  </si>
  <si>
    <r>
      <rPr>
        <b/>
        <sz val="12"/>
        <rFont val="Calibri"/>
        <family val="2"/>
      </rPr>
      <t>NOTE:</t>
    </r>
    <r>
      <rPr>
        <sz val="12"/>
        <rFont val="Calibri"/>
        <family val="2"/>
      </rPr>
      <t xml:space="preserve"> The condition and cost of the claimed critical needs will be validated by a Minnesota Housing architect. These validated costs will be used to determine if the application meets eligibility under the</t>
    </r>
    <r>
      <rPr>
        <strike/>
        <sz val="12"/>
        <rFont val="Calibri"/>
        <family val="2"/>
      </rPr>
      <t xml:space="preserve"> </t>
    </r>
    <r>
      <rPr>
        <sz val="12"/>
        <rFont val="Calibri"/>
        <family val="2"/>
      </rPr>
      <t xml:space="preserve">Self-Scoring Worksheet's Preservation category Risk of Loss for Critical Physical Needs.  </t>
    </r>
  </si>
  <si>
    <t>20-Year Capital Expenditure Template (20YCE)</t>
  </si>
  <si>
    <t>Rental Housing Design/Construction Standards (RHD/CS)</t>
  </si>
  <si>
    <r>
      <t>Before completing this workbook, a qualified physical needs assessor should complete the Minnesota Housing Physical Needs Analysis Template (PNAT) and the 20-</t>
    </r>
    <r>
      <rPr>
        <sz val="12"/>
        <rFont val="Calibri"/>
        <family val="2"/>
      </rPr>
      <t xml:space="preserve">Year Capital Expenditure Template (20YCE) based upon their inspection of the property. There is a separate version of the 20YCE for Scattered Sites and Multiple Buildings. The physical needs inspector should also review the most recent Minnesota Housing Multifamily Rental Housing Design/Construction Standards (RHD/CS), particularly Chapters 3 and 8. Minnesota Housing uses Chapter 8 of the RHD/CS to measure criticality. </t>
    </r>
  </si>
  <si>
    <r>
      <t xml:space="preserve">Use RHD/CS Chapter 8, along with the data from the </t>
    </r>
    <r>
      <rPr>
        <i/>
        <sz val="12"/>
        <color indexed="8"/>
        <rFont val="Calibri"/>
        <family val="2"/>
      </rPr>
      <t>critical needs</t>
    </r>
    <r>
      <rPr>
        <sz val="12"/>
        <color indexed="8"/>
        <rFont val="Calibri"/>
        <family val="2"/>
      </rPr>
      <t xml:space="preserve"> column of the 20YCE, to identify the critical needs portion of the scope of work. </t>
    </r>
    <r>
      <rPr>
        <b/>
        <sz val="12"/>
        <color rgb="FF000000"/>
        <rFont val="Calibri"/>
        <family val="2"/>
      </rPr>
      <t>Only the property's critical needs items should be identified in the "CriticalNeedsItems" tab.</t>
    </r>
    <r>
      <rPr>
        <sz val="12"/>
        <color indexed="8"/>
        <rFont val="Calibri"/>
        <family val="2"/>
      </rPr>
      <t xml:space="preserve">      </t>
    </r>
  </si>
  <si>
    <t>Physical Needs Analysis Template (PNAT)</t>
  </si>
  <si>
    <t xml:space="preserve">**Projects must have a negative Ending Balance to meet the Critical Physical Needs Risk of Loss. </t>
  </si>
  <si>
    <t xml:space="preserve">   •   REQUIRED: Physical Needs Assessment Template (PNAT) that document the claimed critical physical needs </t>
  </si>
  <si>
    <t xml:space="preserve">   •   REQUIRED: Photos that document the claimed critical physical needs</t>
  </si>
  <si>
    <t xml:space="preserve">   •   Optional: REAC, Inspection Findings and/or Professional Certification </t>
  </si>
  <si>
    <r>
      <rPr>
        <sz val="12"/>
        <color theme="1"/>
        <rFont val="Calibri"/>
        <family val="2"/>
        <scheme val="minor"/>
      </rPr>
      <t>REQUIRED:</t>
    </r>
    <r>
      <rPr>
        <b/>
        <sz val="12"/>
        <color theme="1"/>
        <rFont val="Calibri"/>
        <family val="2"/>
        <scheme val="minor"/>
      </rPr>
      <t xml:space="preserve">  </t>
    </r>
    <r>
      <rPr>
        <sz val="12"/>
        <color theme="1"/>
        <rFont val="Calibri"/>
        <family val="2"/>
        <scheme val="minor"/>
      </rPr>
      <t>Audits and updated financial statements documenting current revenues and expenses, debt service payments, and reserve balances.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</si>
</sst>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
  </numFmts>
  <fonts count="32" x14ac:knownFonts="1">
    <font>
      <sz val="11"/>
      <color theme="1"/>
      <name val="Calibri"/>
      <family val="2"/>
      <scheme val="minor"/>
    </font>
    <font>
      <sz val="12"/>
      <color theme="1"/>
      <name val="Calibri"/>
      <family val="2"/>
      <scheme val="minor"/>
    </font>
    <font>
      <sz val="10"/>
      <name val="Arial"/>
      <family val="2"/>
    </font>
    <font>
      <sz val="10"/>
      <color indexed="8"/>
      <name val="Helv"/>
    </font>
    <font>
      <sz val="11"/>
      <color theme="1"/>
      <name val="Calibri"/>
      <family val="2"/>
      <scheme val="minor"/>
    </font>
    <font>
      <sz val="12"/>
      <color theme="1"/>
      <name val="Calibri"/>
      <family val="2"/>
      <scheme val="minor"/>
    </font>
    <font>
      <i/>
      <sz val="11"/>
      <color theme="1"/>
      <name val="Calibri"/>
      <family val="2"/>
      <scheme val="minor"/>
    </font>
    <font>
      <b/>
      <sz val="12"/>
      <color theme="1"/>
      <name val="Calibri"/>
      <family val="2"/>
      <scheme val="minor"/>
    </font>
    <font>
      <sz val="12"/>
      <color indexed="8"/>
      <name val="Calibri"/>
      <family val="2"/>
    </font>
    <font>
      <sz val="12"/>
      <name val="Calibri"/>
      <family val="2"/>
      <scheme val="minor"/>
    </font>
    <font>
      <sz val="12"/>
      <name val="Calibri"/>
      <family val="2"/>
    </font>
    <font>
      <i/>
      <sz val="12"/>
      <color indexed="8"/>
      <name val="Calibri"/>
      <family val="2"/>
    </font>
    <font>
      <sz val="12"/>
      <color theme="1"/>
      <name val="Calibri"/>
      <family val="2"/>
    </font>
    <font>
      <b/>
      <sz val="12"/>
      <color indexed="8"/>
      <name val="Calibri"/>
      <family val="2"/>
    </font>
    <font>
      <sz val="12"/>
      <color rgb="FF0000FF"/>
      <name val="Calibri"/>
      <family val="2"/>
      <scheme val="minor"/>
    </font>
    <font>
      <b/>
      <sz val="12"/>
      <name val="Calibri"/>
      <family val="2"/>
      <scheme val="minor"/>
    </font>
    <font>
      <sz val="12"/>
      <color rgb="FF000000"/>
      <name val="Calibri"/>
      <family val="2"/>
      <scheme val="minor"/>
    </font>
    <font>
      <b/>
      <sz val="12"/>
      <color rgb="FF000000"/>
      <name val="Calibri"/>
      <family val="2"/>
      <scheme val="minor"/>
    </font>
    <font>
      <b/>
      <sz val="12"/>
      <color rgb="FFFF0000"/>
      <name val="Calibri"/>
      <family val="2"/>
      <scheme val="minor"/>
    </font>
    <font>
      <strike/>
      <sz val="12"/>
      <name val="Calibri"/>
      <family val="2"/>
      <scheme val="minor"/>
    </font>
    <font>
      <strike/>
      <sz val="12"/>
      <color rgb="FF000000"/>
      <name val="Calibri"/>
      <family val="2"/>
      <scheme val="minor"/>
    </font>
    <font>
      <strike/>
      <sz val="12"/>
      <color theme="1"/>
      <name val="Calibri"/>
      <family val="2"/>
      <scheme val="minor"/>
    </font>
    <font>
      <b/>
      <sz val="12"/>
      <color rgb="FF000000"/>
      <name val="Calibri"/>
      <family val="2"/>
    </font>
    <font>
      <strike/>
      <sz val="12"/>
      <name val="Calibri"/>
      <family val="2"/>
    </font>
    <font>
      <b/>
      <strike/>
      <sz val="12"/>
      <color theme="1"/>
      <name val="Calibri"/>
      <family val="2"/>
      <scheme val="minor"/>
    </font>
    <font>
      <strike/>
      <sz val="12"/>
      <color rgb="FF0000FF"/>
      <name val="Calibri"/>
      <family val="2"/>
      <scheme val="minor"/>
    </font>
    <font>
      <sz val="12"/>
      <color rgb="FF00B050"/>
      <name val="Calibri"/>
      <family val="2"/>
      <scheme val="minor"/>
    </font>
    <font>
      <b/>
      <sz val="16"/>
      <color theme="1"/>
      <name val="Calibri"/>
      <family val="2"/>
      <scheme val="minor"/>
    </font>
    <font>
      <b/>
      <sz val="16"/>
      <color rgb="FFFF0000"/>
      <name val="Calibri"/>
      <family val="2"/>
      <scheme val="minor"/>
    </font>
    <font>
      <b/>
      <sz val="12"/>
      <name val="Calibri"/>
      <family val="2"/>
    </font>
    <font>
      <b/>
      <sz val="16"/>
      <name val="Calibri"/>
      <family val="2"/>
      <scheme val="minor"/>
    </font>
    <font>
      <u/>
      <sz val="11"/>
      <color theme="10"/>
      <name val="Calibri"/>
      <family val="2"/>
      <scheme val="minor"/>
    </font>
  </fonts>
  <fills count="10">
    <fill>
      <patternFill patternType="none"/>
    </fill>
    <fill>
      <patternFill patternType="gray125"/>
    </fill>
    <fill>
      <patternFill patternType="solid">
        <fgColor indexed="65"/>
      </patternFill>
    </fill>
    <fill>
      <patternFill patternType="solid">
        <fgColor indexed="6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1">
    <xf numFmtId="0" fontId="0" fillId="0" borderId="0"/>
    <xf numFmtId="43" fontId="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4" fillId="0" borderId="0"/>
    <xf numFmtId="0" fontId="3" fillId="0" borderId="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0" fontId="31" fillId="0" borderId="0" applyNumberFormat="0" applyFill="0" applyBorder="0" applyAlignment="0" applyProtection="0"/>
  </cellStyleXfs>
  <cellXfs count="132">
    <xf numFmtId="0" fontId="0" fillId="0" borderId="0" xfId="0"/>
    <xf numFmtId="0" fontId="5" fillId="0" borderId="0" xfId="0" applyFont="1" applyAlignment="1" applyProtection="1">
      <alignment horizontal="right"/>
    </xf>
    <xf numFmtId="0" fontId="5" fillId="0" borderId="0" xfId="0" applyFont="1" applyProtection="1"/>
    <xf numFmtId="0" fontId="5" fillId="2" borderId="0" xfId="0" applyFont="1" applyFill="1" applyBorder="1" applyAlignment="1" applyProtection="1">
      <alignment horizontal="left" vertical="center"/>
    </xf>
    <xf numFmtId="0" fontId="5" fillId="5" borderId="6" xfId="0" applyFont="1" applyFill="1" applyBorder="1" applyAlignment="1" applyProtection="1">
      <alignment horizontal="left"/>
      <protection locked="0"/>
    </xf>
    <xf numFmtId="0" fontId="5" fillId="0" borderId="0" xfId="0" applyFont="1" applyFill="1" applyBorder="1" applyAlignment="1" applyProtection="1">
      <alignment horizontal="left"/>
    </xf>
    <xf numFmtId="0" fontId="7" fillId="0" borderId="0" xfId="0" applyFont="1" applyFill="1" applyBorder="1" applyAlignment="1" applyProtection="1">
      <alignment horizontal="right" vertical="center" wrapText="1"/>
    </xf>
    <xf numFmtId="0" fontId="14" fillId="0" borderId="0" xfId="0" applyFont="1" applyFill="1" applyBorder="1" applyAlignment="1" applyProtection="1">
      <alignment horizontal="left"/>
    </xf>
    <xf numFmtId="0" fontId="9" fillId="5" borderId="5" xfId="0" applyFont="1" applyFill="1" applyBorder="1" applyAlignment="1" applyProtection="1">
      <alignment horizontal="center"/>
      <protection locked="0"/>
    </xf>
    <xf numFmtId="0" fontId="15" fillId="6" borderId="9" xfId="0" applyFont="1" applyFill="1" applyBorder="1" applyAlignment="1" applyProtection="1">
      <alignment horizontal="center" vertical="center" wrapText="1" readingOrder="1"/>
    </xf>
    <xf numFmtId="164" fontId="16" fillId="4" borderId="3" xfId="1" applyNumberFormat="1" applyFont="1" applyFill="1" applyBorder="1" applyAlignment="1" applyProtection="1">
      <alignment horizontal="right" vertical="center" wrapText="1" readingOrder="1"/>
      <protection locked="0"/>
    </xf>
    <xf numFmtId="164" fontId="17" fillId="0" borderId="3" xfId="1" applyNumberFormat="1" applyFont="1" applyFill="1" applyBorder="1" applyAlignment="1" applyProtection="1">
      <alignment horizontal="right" vertical="center" wrapText="1" readingOrder="1"/>
    </xf>
    <xf numFmtId="164" fontId="16" fillId="0" borderId="3" xfId="1" applyNumberFormat="1" applyFont="1" applyFill="1" applyBorder="1" applyAlignment="1" applyProtection="1">
      <alignment horizontal="right" vertical="center" wrapText="1" readingOrder="1"/>
    </xf>
    <xf numFmtId="164" fontId="17" fillId="0" borderId="8" xfId="1" applyNumberFormat="1" applyFont="1" applyFill="1" applyBorder="1" applyAlignment="1" applyProtection="1">
      <alignment horizontal="right" vertical="center" wrapText="1" readingOrder="1"/>
    </xf>
    <xf numFmtId="164" fontId="17" fillId="0" borderId="4" xfId="1" applyNumberFormat="1" applyFont="1" applyFill="1" applyBorder="1" applyAlignment="1" applyProtection="1">
      <alignment horizontal="right" vertical="center" wrapText="1" readingOrder="1"/>
    </xf>
    <xf numFmtId="165" fontId="5" fillId="5" borderId="16" xfId="0" applyNumberFormat="1" applyFont="1" applyFill="1" applyBorder="1" applyProtection="1">
      <protection locked="0"/>
    </xf>
    <xf numFmtId="0" fontId="5" fillId="5" borderId="16" xfId="0" applyFont="1" applyFill="1" applyBorder="1" applyProtection="1">
      <protection locked="0"/>
    </xf>
    <xf numFmtId="0" fontId="5" fillId="5" borderId="17" xfId="0" applyFont="1" applyFill="1" applyBorder="1" applyProtection="1">
      <protection locked="0"/>
    </xf>
    <xf numFmtId="165" fontId="5" fillId="5" borderId="1" xfId="0" applyNumberFormat="1" applyFont="1" applyFill="1" applyBorder="1" applyProtection="1">
      <protection locked="0"/>
    </xf>
    <xf numFmtId="0" fontId="5" fillId="5" borderId="1" xfId="0" applyFont="1" applyFill="1" applyBorder="1" applyProtection="1">
      <protection locked="0"/>
    </xf>
    <xf numFmtId="0" fontId="5" fillId="5" borderId="2" xfId="0" applyFont="1" applyFill="1" applyBorder="1" applyProtection="1">
      <protection locked="0"/>
    </xf>
    <xf numFmtId="0" fontId="5" fillId="0" borderId="0" xfId="0" applyFont="1" applyBorder="1" applyAlignment="1" applyProtection="1">
      <alignment horizontal="left"/>
    </xf>
    <xf numFmtId="0" fontId="7" fillId="6" borderId="13" xfId="0" applyFont="1" applyFill="1" applyBorder="1" applyAlignment="1" applyProtection="1">
      <alignment vertical="center"/>
    </xf>
    <xf numFmtId="0" fontId="7" fillId="6" borderId="13" xfId="0" applyFont="1" applyFill="1" applyBorder="1" applyAlignment="1" applyProtection="1">
      <alignment horizontal="left" vertical="center"/>
    </xf>
    <xf numFmtId="0" fontId="7" fillId="6" borderId="10" xfId="0" applyFont="1" applyFill="1" applyBorder="1" applyAlignment="1" applyProtection="1">
      <alignment horizontal="left" vertical="center"/>
    </xf>
    <xf numFmtId="0" fontId="5" fillId="0" borderId="1" xfId="0" applyFont="1" applyBorder="1" applyProtection="1"/>
    <xf numFmtId="0" fontId="7" fillId="7" borderId="3" xfId="0" applyFont="1" applyFill="1" applyBorder="1" applyAlignment="1" applyProtection="1">
      <alignment vertical="center"/>
    </xf>
    <xf numFmtId="0" fontId="7" fillId="0" borderId="1" xfId="0" applyFont="1" applyBorder="1" applyProtection="1"/>
    <xf numFmtId="165" fontId="7" fillId="0" borderId="1" xfId="0" applyNumberFormat="1" applyFont="1" applyBorder="1" applyAlignment="1" applyProtection="1">
      <alignment vertical="center"/>
    </xf>
    <xf numFmtId="0" fontId="7" fillId="0" borderId="2" xfId="0" applyFont="1" applyBorder="1" applyProtection="1"/>
    <xf numFmtId="0" fontId="7" fillId="0" borderId="0" xfId="0" applyFont="1" applyProtection="1"/>
    <xf numFmtId="0" fontId="5" fillId="0" borderId="3" xfId="0" applyFont="1" applyBorder="1" applyAlignment="1" applyProtection="1">
      <alignment vertical="center"/>
    </xf>
    <xf numFmtId="0" fontId="5" fillId="0" borderId="1" xfId="0" applyFont="1" applyBorder="1" applyAlignment="1" applyProtection="1">
      <alignment vertical="center"/>
    </xf>
    <xf numFmtId="0" fontId="5" fillId="0" borderId="2" xfId="0" applyFont="1" applyBorder="1" applyProtection="1"/>
    <xf numFmtId="165" fontId="5" fillId="0" borderId="1" xfId="0" applyNumberFormat="1" applyFont="1" applyBorder="1" applyAlignment="1" applyProtection="1">
      <alignment vertical="center"/>
    </xf>
    <xf numFmtId="0" fontId="7" fillId="0" borderId="14" xfId="0" applyFont="1" applyBorder="1" applyAlignment="1" applyProtection="1">
      <alignment vertical="center"/>
    </xf>
    <xf numFmtId="0" fontId="7" fillId="0" borderId="11" xfId="0" applyFont="1" applyBorder="1" applyProtection="1"/>
    <xf numFmtId="165" fontId="7" fillId="0" borderId="11" xfId="0" applyNumberFormat="1" applyFont="1" applyBorder="1" applyAlignment="1" applyProtection="1">
      <alignment vertical="center"/>
    </xf>
    <xf numFmtId="0" fontId="7" fillId="0" borderId="12" xfId="0" applyFont="1" applyBorder="1" applyProtection="1"/>
    <xf numFmtId="0" fontId="18" fillId="0" borderId="4" xfId="1" applyNumberFormat="1" applyFont="1" applyFill="1" applyBorder="1" applyAlignment="1" applyProtection="1">
      <alignment horizontal="right" vertical="center" wrapText="1" readingOrder="1"/>
    </xf>
    <xf numFmtId="164" fontId="20" fillId="0" borderId="3" xfId="1" applyNumberFormat="1" applyFont="1" applyFill="1" applyBorder="1" applyAlignment="1" applyProtection="1">
      <alignment horizontal="right" vertical="center" wrapText="1" readingOrder="1"/>
    </xf>
    <xf numFmtId="0" fontId="21" fillId="0" borderId="0" xfId="0" applyFont="1" applyProtection="1"/>
    <xf numFmtId="0" fontId="24" fillId="0" borderId="0" xfId="0" applyFont="1" applyBorder="1" applyAlignment="1" applyProtection="1">
      <alignment horizontal="right"/>
    </xf>
    <xf numFmtId="9" fontId="25" fillId="0" borderId="0" xfId="7" applyFont="1" applyFill="1" applyBorder="1" applyAlignment="1" applyProtection="1">
      <alignment horizontal="left"/>
    </xf>
    <xf numFmtId="10" fontId="21" fillId="0" borderId="0" xfId="7" applyNumberFormat="1" applyFont="1" applyFill="1" applyBorder="1" applyAlignment="1" applyProtection="1">
      <alignment horizontal="center"/>
    </xf>
    <xf numFmtId="0" fontId="21" fillId="0" borderId="0" xfId="0" applyFont="1" applyAlignment="1" applyProtection="1">
      <alignment horizontal="left" vertical="center"/>
    </xf>
    <xf numFmtId="0" fontId="5" fillId="0" borderId="0" xfId="0" applyFont="1" applyAlignment="1" applyProtection="1">
      <alignment vertical="center"/>
    </xf>
    <xf numFmtId="0" fontId="5" fillId="0" borderId="0" xfId="0" quotePrefix="1" applyFont="1" applyProtection="1"/>
    <xf numFmtId="0" fontId="26" fillId="0" borderId="0" xfId="0" applyFont="1" applyBorder="1" applyAlignment="1" applyProtection="1">
      <alignment vertical="center"/>
    </xf>
    <xf numFmtId="0" fontId="5" fillId="0" borderId="0" xfId="0" applyFont="1" applyBorder="1" applyProtection="1"/>
    <xf numFmtId="0" fontId="7" fillId="8" borderId="22" xfId="0" applyFont="1" applyFill="1" applyBorder="1" applyAlignment="1" applyProtection="1">
      <alignment horizontal="center" vertical="center" wrapText="1"/>
    </xf>
    <xf numFmtId="0" fontId="15" fillId="6" borderId="13" xfId="0" applyFont="1" applyFill="1" applyBorder="1" applyAlignment="1" applyProtection="1">
      <alignment vertical="center"/>
    </xf>
    <xf numFmtId="0" fontId="15" fillId="6" borderId="10" xfId="0" applyFont="1" applyFill="1" applyBorder="1" applyAlignment="1" applyProtection="1">
      <alignment vertical="center"/>
    </xf>
    <xf numFmtId="164" fontId="18" fillId="0" borderId="4" xfId="1" applyNumberFormat="1" applyFont="1" applyFill="1" applyBorder="1" applyAlignment="1" applyProtection="1">
      <alignment horizontal="right" vertical="center" wrapText="1" readingOrder="1"/>
    </xf>
    <xf numFmtId="164" fontId="15" fillId="0" borderId="4" xfId="1" applyNumberFormat="1" applyFont="1" applyFill="1" applyBorder="1" applyAlignment="1" applyProtection="1">
      <alignment horizontal="right" vertical="center" wrapText="1" readingOrder="1"/>
    </xf>
    <xf numFmtId="0" fontId="9" fillId="0" borderId="0" xfId="0" applyFont="1" applyBorder="1" applyAlignment="1" applyProtection="1">
      <alignment horizontal="left" wrapText="1"/>
    </xf>
    <xf numFmtId="0" fontId="7" fillId="3" borderId="0" xfId="0" applyFont="1" applyFill="1" applyBorder="1" applyAlignment="1" applyProtection="1">
      <alignment horizontal="left" vertical="center"/>
    </xf>
    <xf numFmtId="0" fontId="7" fillId="8" borderId="22" xfId="0" applyFont="1" applyFill="1" applyBorder="1" applyAlignment="1" applyProtection="1">
      <alignment horizontal="center" vertical="center"/>
    </xf>
    <xf numFmtId="0" fontId="31" fillId="2" borderId="0" xfId="10" applyFill="1" applyBorder="1" applyAlignment="1" applyProtection="1">
      <alignment horizontal="left" vertical="center" wrapText="1"/>
      <protection locked="0"/>
    </xf>
    <xf numFmtId="0" fontId="5" fillId="0" borderId="15" xfId="0" applyFont="1" applyBorder="1" applyProtection="1">
      <protection locked="0"/>
    </xf>
    <xf numFmtId="0" fontId="5" fillId="0" borderId="16" xfId="0" applyFont="1" applyBorder="1" applyProtection="1">
      <protection locked="0"/>
    </xf>
    <xf numFmtId="0" fontId="5" fillId="0" borderId="3" xfId="0" applyFont="1" applyBorder="1" applyProtection="1">
      <protection locked="0"/>
    </xf>
    <xf numFmtId="0" fontId="5" fillId="0" borderId="1" xfId="0" applyFont="1" applyBorder="1" applyProtection="1">
      <protection locked="0"/>
    </xf>
    <xf numFmtId="0" fontId="5" fillId="0" borderId="3" xfId="0" applyFont="1" applyFill="1" applyBorder="1" applyProtection="1">
      <protection locked="0"/>
    </xf>
    <xf numFmtId="0" fontId="5" fillId="2" borderId="0" xfId="0" applyFont="1" applyFill="1" applyBorder="1" applyProtection="1"/>
    <xf numFmtId="0" fontId="5" fillId="2" borderId="0" xfId="0" applyFont="1" applyFill="1" applyBorder="1" applyAlignment="1" applyProtection="1">
      <alignment horizontal="left" vertical="center" wrapText="1"/>
    </xf>
    <xf numFmtId="0" fontId="0" fillId="2" borderId="0" xfId="0" applyFill="1" applyBorder="1" applyProtection="1"/>
    <xf numFmtId="0" fontId="0" fillId="2" borderId="0" xfId="0" applyFill="1" applyBorder="1" applyAlignment="1" applyProtection="1">
      <alignment wrapText="1"/>
    </xf>
    <xf numFmtId="0" fontId="5" fillId="2" borderId="0" xfId="0" applyFont="1" applyFill="1" applyBorder="1" applyAlignment="1" applyProtection="1">
      <alignment horizontal="center" vertical="top" wrapText="1"/>
    </xf>
    <xf numFmtId="0" fontId="5" fillId="7" borderId="0" xfId="0" applyFont="1" applyFill="1" applyBorder="1" applyAlignment="1" applyProtection="1">
      <alignment horizontal="right" vertical="top" wrapText="1"/>
    </xf>
    <xf numFmtId="0" fontId="9" fillId="9" borderId="0" xfId="0" applyFont="1" applyFill="1" applyBorder="1" applyAlignment="1" applyProtection="1">
      <alignment horizontal="left" vertical="top" wrapText="1"/>
    </xf>
    <xf numFmtId="0" fontId="5" fillId="2" borderId="0" xfId="0" applyFont="1" applyFill="1" applyBorder="1" applyAlignment="1" applyProtection="1">
      <alignment horizontal="center" vertical="top"/>
    </xf>
    <xf numFmtId="0" fontId="6" fillId="2" borderId="0" xfId="0" applyFont="1" applyFill="1" applyBorder="1" applyProtection="1"/>
    <xf numFmtId="0" fontId="6" fillId="2" borderId="0" xfId="0" applyFont="1" applyFill="1" applyBorder="1" applyAlignment="1" applyProtection="1">
      <alignment wrapText="1"/>
    </xf>
    <xf numFmtId="0" fontId="5" fillId="2" borderId="0" xfId="0" applyFont="1" applyFill="1" applyBorder="1" applyAlignment="1" applyProtection="1">
      <alignment wrapText="1"/>
    </xf>
    <xf numFmtId="0" fontId="9" fillId="2" borderId="0" xfId="0" applyFont="1" applyFill="1" applyBorder="1" applyAlignment="1" applyProtection="1">
      <alignment horizontal="left" vertical="top" wrapText="1"/>
    </xf>
    <xf numFmtId="0" fontId="12" fillId="2" borderId="0" xfId="0" applyFont="1" applyFill="1" applyBorder="1" applyAlignment="1" applyProtection="1">
      <alignment horizontal="left" vertical="top" wrapText="1"/>
    </xf>
    <xf numFmtId="0" fontId="5" fillId="2" borderId="0" xfId="0" applyFont="1" applyFill="1" applyBorder="1" applyAlignment="1" applyProtection="1">
      <alignment horizontal="left" vertical="top" wrapText="1"/>
    </xf>
    <xf numFmtId="0" fontId="27" fillId="2" borderId="0" xfId="0" applyFont="1" applyFill="1" applyBorder="1" applyAlignment="1" applyProtection="1">
      <alignment horizontal="center" vertical="center" wrapText="1"/>
    </xf>
    <xf numFmtId="0" fontId="9" fillId="2" borderId="0" xfId="0" applyFont="1" applyFill="1" applyBorder="1" applyAlignment="1" applyProtection="1">
      <alignment horizontal="left" vertical="top" wrapText="1"/>
    </xf>
    <xf numFmtId="0" fontId="1" fillId="7" borderId="0" xfId="0" applyFont="1" applyFill="1" applyBorder="1" applyAlignment="1" applyProtection="1">
      <alignment horizontal="left" vertical="top" wrapText="1"/>
    </xf>
    <xf numFmtId="0" fontId="5" fillId="7" borderId="0" xfId="0" applyFont="1" applyFill="1" applyBorder="1" applyAlignment="1" applyProtection="1">
      <alignment horizontal="left" vertical="top" wrapText="1"/>
    </xf>
    <xf numFmtId="0" fontId="9" fillId="7" borderId="0" xfId="0" applyFont="1" applyFill="1" applyBorder="1" applyAlignment="1" applyProtection="1">
      <alignment horizontal="left" vertical="top" wrapText="1"/>
    </xf>
    <xf numFmtId="0" fontId="8" fillId="2" borderId="0" xfId="0" applyFont="1" applyFill="1" applyBorder="1" applyAlignment="1" applyProtection="1">
      <alignment horizontal="left" vertical="top" wrapText="1"/>
    </xf>
    <xf numFmtId="0" fontId="10" fillId="2" borderId="0" xfId="0" applyFont="1" applyFill="1" applyBorder="1" applyAlignment="1" applyProtection="1">
      <alignment horizontal="left" vertical="top" wrapText="1"/>
    </xf>
    <xf numFmtId="0" fontId="5" fillId="3" borderId="0" xfId="0" applyFont="1" applyFill="1" applyAlignment="1" applyProtection="1">
      <alignment horizontal="left" vertical="top" wrapText="1"/>
    </xf>
    <xf numFmtId="0" fontId="15" fillId="9" borderId="0" xfId="0" applyFont="1" applyFill="1" applyBorder="1" applyAlignment="1" applyProtection="1">
      <alignment horizontal="left" vertical="top" wrapText="1"/>
    </xf>
    <xf numFmtId="0" fontId="9" fillId="0" borderId="0" xfId="0" applyFont="1" applyBorder="1" applyAlignment="1" applyProtection="1">
      <alignment horizontal="left" wrapText="1"/>
    </xf>
    <xf numFmtId="0" fontId="7" fillId="3" borderId="0" xfId="0" applyFont="1" applyFill="1" applyBorder="1" applyAlignment="1" applyProtection="1">
      <alignment horizontal="left" vertical="center"/>
    </xf>
    <xf numFmtId="0" fontId="15" fillId="8" borderId="15" xfId="0" applyFont="1" applyFill="1" applyBorder="1" applyAlignment="1" applyProtection="1">
      <alignment horizontal="left" wrapText="1" readingOrder="1"/>
    </xf>
    <xf numFmtId="0" fontId="15" fillId="8" borderId="16" xfId="0" applyFont="1" applyFill="1" applyBorder="1" applyAlignment="1" applyProtection="1">
      <alignment horizontal="left" wrapText="1" readingOrder="1"/>
    </xf>
    <xf numFmtId="0" fontId="15" fillId="8" borderId="20" xfId="0" applyFont="1" applyFill="1" applyBorder="1" applyAlignment="1" applyProtection="1">
      <alignment horizontal="left" wrapText="1" readingOrder="1"/>
    </xf>
    <xf numFmtId="0" fontId="9" fillId="0" borderId="3" xfId="0" applyFont="1" applyFill="1" applyBorder="1" applyAlignment="1" applyProtection="1">
      <alignment horizontal="left" vertical="center" wrapText="1" readingOrder="1"/>
    </xf>
    <xf numFmtId="0" fontId="9" fillId="0" borderId="1" xfId="0" applyFont="1" applyFill="1" applyBorder="1" applyAlignment="1" applyProtection="1">
      <alignment horizontal="left" vertical="center" wrapText="1" readingOrder="1"/>
    </xf>
    <xf numFmtId="0" fontId="9" fillId="0" borderId="18" xfId="0" applyFont="1" applyFill="1" applyBorder="1" applyAlignment="1" applyProtection="1">
      <alignment horizontal="left" vertical="center" wrapText="1" readingOrder="1"/>
    </xf>
    <xf numFmtId="0" fontId="9" fillId="0" borderId="3" xfId="0" quotePrefix="1" applyFont="1" applyFill="1" applyBorder="1" applyAlignment="1" applyProtection="1">
      <alignment horizontal="left" vertical="center" wrapText="1" readingOrder="1"/>
    </xf>
    <xf numFmtId="0" fontId="9" fillId="0" borderId="1" xfId="0" quotePrefix="1" applyFont="1" applyFill="1" applyBorder="1" applyAlignment="1" applyProtection="1">
      <alignment horizontal="left" vertical="center" wrapText="1" readingOrder="1"/>
    </xf>
    <xf numFmtId="0" fontId="9" fillId="0" borderId="18" xfId="0" quotePrefix="1" applyFont="1" applyFill="1" applyBorder="1" applyAlignment="1" applyProtection="1">
      <alignment horizontal="left" vertical="center" wrapText="1" readingOrder="1"/>
    </xf>
    <xf numFmtId="0" fontId="15" fillId="0" borderId="3" xfId="0" quotePrefix="1" applyFont="1" applyFill="1" applyBorder="1" applyAlignment="1" applyProtection="1">
      <alignment horizontal="left" vertical="center" wrapText="1" readingOrder="1"/>
    </xf>
    <xf numFmtId="0" fontId="15" fillId="0" borderId="1" xfId="0" applyFont="1" applyFill="1" applyBorder="1" applyAlignment="1" applyProtection="1">
      <alignment horizontal="left" vertical="center" wrapText="1" readingOrder="1"/>
    </xf>
    <xf numFmtId="0" fontId="15" fillId="0" borderId="18" xfId="0" applyFont="1" applyFill="1" applyBorder="1" applyAlignment="1" applyProtection="1">
      <alignment horizontal="left" vertical="center" wrapText="1" readingOrder="1"/>
    </xf>
    <xf numFmtId="0" fontId="19" fillId="0" borderId="3" xfId="0" quotePrefix="1" applyFont="1" applyFill="1" applyBorder="1" applyAlignment="1" applyProtection="1">
      <alignment horizontal="left" vertical="center" wrapText="1" readingOrder="1"/>
    </xf>
    <xf numFmtId="0" fontId="19" fillId="0" borderId="1" xfId="0" quotePrefix="1" applyFont="1" applyFill="1" applyBorder="1" applyAlignment="1" applyProtection="1">
      <alignment horizontal="left" vertical="center" wrapText="1" readingOrder="1"/>
    </xf>
    <xf numFmtId="0" fontId="19" fillId="0" borderId="18" xfId="0" quotePrefix="1" applyFont="1" applyFill="1" applyBorder="1" applyAlignment="1" applyProtection="1">
      <alignment horizontal="left" vertical="center" wrapText="1" readingOrder="1"/>
    </xf>
    <xf numFmtId="0" fontId="27" fillId="0" borderId="0" xfId="0" applyFont="1" applyAlignment="1" applyProtection="1">
      <alignment horizontal="center" vertical="center"/>
    </xf>
    <xf numFmtId="0" fontId="15" fillId="0" borderId="21" xfId="0" quotePrefix="1" applyFont="1" applyFill="1" applyBorder="1" applyAlignment="1" applyProtection="1">
      <alignment horizontal="center" vertical="center" wrapText="1" readingOrder="1"/>
    </xf>
    <xf numFmtId="0" fontId="7" fillId="5" borderId="0" xfId="0" applyFont="1" applyFill="1" applyBorder="1" applyAlignment="1" applyProtection="1">
      <alignment horizontal="left"/>
      <protection locked="0"/>
    </xf>
    <xf numFmtId="0" fontId="7" fillId="8" borderId="24" xfId="0" applyFont="1" applyFill="1" applyBorder="1" applyAlignment="1" applyProtection="1">
      <alignment horizontal="center"/>
    </xf>
    <xf numFmtId="0" fontId="7" fillId="8" borderId="21" xfId="0" applyFont="1" applyFill="1" applyBorder="1" applyAlignment="1" applyProtection="1">
      <alignment horizontal="center"/>
    </xf>
    <xf numFmtId="0" fontId="7" fillId="8" borderId="25" xfId="0" applyFont="1" applyFill="1" applyBorder="1" applyAlignment="1" applyProtection="1">
      <alignment horizontal="center"/>
    </xf>
    <xf numFmtId="0" fontId="7" fillId="0" borderId="0" xfId="0" applyFont="1" applyAlignment="1" applyProtection="1">
      <alignment horizontal="left" vertical="center"/>
    </xf>
    <xf numFmtId="0" fontId="5" fillId="0" borderId="0" xfId="0" applyFont="1" applyAlignment="1" applyProtection="1">
      <alignment horizontal="left" vertical="center"/>
    </xf>
    <xf numFmtId="0" fontId="7" fillId="0" borderId="11" xfId="0" applyFont="1" applyBorder="1" applyAlignment="1" applyProtection="1">
      <alignment horizontal="left" vertical="center"/>
    </xf>
    <xf numFmtId="0" fontId="15" fillId="0" borderId="1" xfId="0" quotePrefix="1" applyFont="1" applyFill="1" applyBorder="1" applyAlignment="1" applyProtection="1">
      <alignment horizontal="left" vertical="center" wrapText="1" readingOrder="1"/>
    </xf>
    <xf numFmtId="0" fontId="15" fillId="0" borderId="18" xfId="0" quotePrefix="1" applyFont="1" applyFill="1" applyBorder="1" applyAlignment="1" applyProtection="1">
      <alignment horizontal="left" vertical="center" wrapText="1" readingOrder="1"/>
    </xf>
    <xf numFmtId="0" fontId="7" fillId="3" borderId="0" xfId="0" quotePrefix="1" applyFont="1" applyFill="1" applyBorder="1" applyAlignment="1" applyProtection="1">
      <alignment horizontal="left" vertical="center" wrapText="1"/>
    </xf>
    <xf numFmtId="0" fontId="7" fillId="0" borderId="0" xfId="0" applyFont="1" applyBorder="1" applyAlignment="1" applyProtection="1">
      <alignment horizontal="left" wrapText="1"/>
    </xf>
    <xf numFmtId="0" fontId="15" fillId="0" borderId="4" xfId="0" quotePrefix="1" applyFont="1" applyFill="1" applyBorder="1" applyAlignment="1" applyProtection="1">
      <alignment horizontal="left" vertical="center" wrapText="1" readingOrder="1"/>
    </xf>
    <xf numFmtId="0" fontId="15" fillId="0" borderId="19" xfId="0" quotePrefix="1" applyFont="1" applyFill="1" applyBorder="1" applyAlignment="1" applyProtection="1">
      <alignment horizontal="left" vertical="center" wrapText="1" readingOrder="1"/>
    </xf>
    <xf numFmtId="0" fontId="15" fillId="0" borderId="7" xfId="0" quotePrefix="1" applyFont="1" applyFill="1" applyBorder="1" applyAlignment="1" applyProtection="1">
      <alignment horizontal="left" vertical="center" wrapText="1" readingOrder="1"/>
    </xf>
    <xf numFmtId="0" fontId="27" fillId="3" borderId="0"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9" fillId="3" borderId="0" xfId="0" applyFont="1" applyFill="1" applyBorder="1" applyAlignment="1" applyProtection="1">
      <alignment horizontal="left" vertical="center"/>
    </xf>
    <xf numFmtId="0" fontId="7" fillId="7" borderId="5" xfId="0" applyFont="1" applyFill="1" applyBorder="1" applyAlignment="1" applyProtection="1">
      <alignment horizontal="center" vertical="center"/>
    </xf>
    <xf numFmtId="0" fontId="7" fillId="8" borderId="22" xfId="0" applyFont="1" applyFill="1" applyBorder="1" applyAlignment="1" applyProtection="1">
      <alignment horizontal="center" vertical="center"/>
    </xf>
    <xf numFmtId="0" fontId="7" fillId="8" borderId="23" xfId="0" applyFont="1" applyFill="1" applyBorder="1" applyAlignment="1" applyProtection="1">
      <alignment horizontal="center" vertical="center"/>
    </xf>
    <xf numFmtId="0" fontId="7" fillId="8" borderId="10" xfId="0" applyFont="1" applyFill="1" applyBorder="1" applyAlignment="1" applyProtection="1">
      <alignment horizontal="center" vertical="center"/>
    </xf>
    <xf numFmtId="0" fontId="7" fillId="3" borderId="0" xfId="0" applyFont="1" applyFill="1" applyBorder="1" applyAlignment="1" applyProtection="1">
      <alignment horizontal="center"/>
    </xf>
    <xf numFmtId="0" fontId="5" fillId="0" borderId="11" xfId="0" applyFont="1" applyBorder="1" applyAlignment="1" applyProtection="1">
      <alignment horizontal="center"/>
    </xf>
    <xf numFmtId="0" fontId="5" fillId="0" borderId="21" xfId="0" applyFont="1" applyBorder="1" applyAlignment="1" applyProtection="1">
      <alignment horizontal="center"/>
    </xf>
    <xf numFmtId="0" fontId="5" fillId="0" borderId="0" xfId="0" applyFont="1" applyBorder="1" applyAlignment="1" applyProtection="1">
      <alignment horizontal="center"/>
    </xf>
  </cellXfs>
  <cellStyles count="11">
    <cellStyle name="Comma" xfId="1" builtinId="3"/>
    <cellStyle name="Comma 2" xfId="2" xr:uid="{00000000-0005-0000-0000-000001000000}"/>
    <cellStyle name="Currency 2" xfId="3" xr:uid="{00000000-0005-0000-0000-000002000000}"/>
    <cellStyle name="Hyperlink" xfId="10" builtinId="8"/>
    <cellStyle name="Normal" xfId="0" builtinId="0"/>
    <cellStyle name="Normal 2" xfId="4" xr:uid="{00000000-0005-0000-0000-000004000000}"/>
    <cellStyle name="Normal 3" xfId="5" xr:uid="{00000000-0005-0000-0000-000005000000}"/>
    <cellStyle name="Normal 3 2" xfId="6" xr:uid="{00000000-0005-0000-0000-000006000000}"/>
    <cellStyle name="Percent" xfId="7" builtinId="5"/>
    <cellStyle name="Percent 2" xfId="8" xr:uid="{00000000-0005-0000-0000-000008000000}"/>
    <cellStyle name="Percent 3"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197711</xdr:rowOff>
    </xdr:from>
    <xdr:to>
      <xdr:col>3</xdr:col>
      <xdr:colOff>2112325</xdr:colOff>
      <xdr:row>2</xdr:row>
      <xdr:rowOff>129540</xdr:rowOff>
    </xdr:to>
    <xdr:pic>
      <xdr:nvPicPr>
        <xdr:cNvPr id="1273" name="Picture 1">
          <a:extLst>
            <a:ext uri="{FF2B5EF4-FFF2-40B4-BE49-F238E27FC236}">
              <a16:creationId xmlns:a16="http://schemas.microsoft.com/office/drawing/2014/main" id="{00000000-0008-0000-0000-0000F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57175" y="397736"/>
          <a:ext cx="2948620" cy="449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fa_divisions\Multifamily\Users\mhieb\AppData\Local\Microsoft\Windows\Temporary%20Internet%20Files\Content.IE5\TLEQ48HR\402%20Special%20Edi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
      <sheetName val="Preservation Data"/>
      <sheetName val="Development Team"/>
      <sheetName val="Buildings"/>
      <sheetName val="Subsidy Layering"/>
      <sheetName val="Equity Proceeds"/>
      <sheetName val="Valuation"/>
      <sheetName val="AMRTZ-A"/>
      <sheetName val="AMRTZ-B"/>
      <sheetName val="Sources &amp; Uses"/>
      <sheetName val="Vacancy"/>
      <sheetName val="HOME Unit Deter"/>
      <sheetName val="Cash on Cash"/>
      <sheetName val="Mortgage Rate Calc"/>
      <sheetName val="Functions"/>
      <sheetName val="dlgFileSelect"/>
      <sheetName val="10 Year Proforma"/>
      <sheetName val="Controls"/>
    </sheetNames>
    <sheetDataSet>
      <sheetData sheetId="0">
        <row r="340">
          <cell r="H340">
            <v>0</v>
          </cell>
        </row>
        <row r="350">
          <cell r="E350">
            <v>7.0000000000000007E-2</v>
          </cell>
        </row>
        <row r="360">
          <cell r="I360">
            <v>0</v>
          </cell>
        </row>
        <row r="384">
          <cell r="H384">
            <v>0</v>
          </cell>
        </row>
        <row r="411">
          <cell r="I411">
            <v>0</v>
          </cell>
        </row>
        <row r="426">
          <cell r="H426">
            <v>0</v>
          </cell>
        </row>
        <row r="427">
          <cell r="H427">
            <v>0</v>
          </cell>
        </row>
        <row r="428">
          <cell r="H428">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printerSettings" Target="../printerSettings/printerSettings3.bin"/><Relationship Id="rId7" Type="http://schemas.openxmlformats.org/officeDocument/2006/relationships/hyperlink" Target="https://www.mnhousing.gov/documents/53317/pna_inspectiontemplate_mf_26-27/view"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mnhousing.gov/documents/53302/cna_20year_capital_expenditure_template_26-27/view" TargetMode="External"/><Relationship Id="rId5" Type="http://schemas.openxmlformats.org/officeDocument/2006/relationships/hyperlink" Target="https://www.mnhousing.gov/documents/53319/rental-housing-design_construction-standards_26-27/view" TargetMode="External"/><Relationship Id="rId4" Type="http://schemas.openxmlformats.org/officeDocument/2006/relationships/printerSettings" Target="../printerSettings/printerSettings4.bin"/><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O14"/>
  <sheetViews>
    <sheetView showZeros="0" tabSelected="1" zoomScaleNormal="100" zoomScaleSheetLayoutView="100" workbookViewId="0">
      <selection activeCell="F8" sqref="F8"/>
    </sheetView>
  </sheetViews>
  <sheetFormatPr defaultColWidth="8.85546875" defaultRowHeight="15.75" x14ac:dyDescent="0.25"/>
  <cols>
    <col min="1" max="1" width="3.85546875" style="64" customWidth="1"/>
    <col min="2" max="2" width="3.85546875" style="3" customWidth="1"/>
    <col min="3" max="3" width="8.85546875" style="3"/>
    <col min="4" max="4" width="86.5703125" style="65" customWidth="1"/>
    <col min="5" max="5" width="8.85546875" style="66"/>
    <col min="6" max="6" width="20.7109375" style="67" customWidth="1"/>
    <col min="7" max="16384" width="8.85546875" style="66"/>
  </cols>
  <sheetData>
    <row r="2" spans="1:15" ht="40.5" customHeight="1" x14ac:dyDescent="0.25"/>
    <row r="3" spans="1:15" ht="30" customHeight="1" x14ac:dyDescent="0.25"/>
    <row r="4" spans="1:15" ht="45.75" customHeight="1" x14ac:dyDescent="0.25">
      <c r="A4" s="78" t="s">
        <v>146</v>
      </c>
      <c r="B4" s="78"/>
      <c r="C4" s="78"/>
      <c r="D4" s="78"/>
    </row>
    <row r="5" spans="1:15" s="64" customFormat="1" ht="105" customHeight="1" x14ac:dyDescent="0.25">
      <c r="A5" s="68"/>
      <c r="B5" s="69" t="s">
        <v>128</v>
      </c>
      <c r="C5" s="79" t="s">
        <v>153</v>
      </c>
      <c r="D5" s="79"/>
      <c r="E5" s="79"/>
      <c r="F5" s="58" t="s">
        <v>155</v>
      </c>
    </row>
    <row r="6" spans="1:15" s="64" customFormat="1" ht="21.75" customHeight="1" x14ac:dyDescent="0.25">
      <c r="A6" s="86" t="s">
        <v>131</v>
      </c>
      <c r="B6" s="86"/>
      <c r="C6" s="86"/>
      <c r="D6" s="86"/>
      <c r="E6" s="70"/>
      <c r="F6" s="65"/>
    </row>
    <row r="7" spans="1:15" ht="57" customHeight="1" x14ac:dyDescent="0.25">
      <c r="A7" s="71"/>
      <c r="B7" s="69" t="s">
        <v>128</v>
      </c>
      <c r="C7" s="80" t="s">
        <v>154</v>
      </c>
      <c r="D7" s="81"/>
      <c r="E7" s="81"/>
      <c r="F7" s="58" t="s">
        <v>151</v>
      </c>
      <c r="M7" s="85"/>
      <c r="N7" s="85"/>
      <c r="O7" s="85"/>
    </row>
    <row r="8" spans="1:15" s="72" customFormat="1" ht="57" customHeight="1" x14ac:dyDescent="0.25">
      <c r="A8" s="71"/>
      <c r="B8" s="69" t="s">
        <v>128</v>
      </c>
      <c r="C8" s="82" t="s">
        <v>147</v>
      </c>
      <c r="D8" s="82"/>
      <c r="E8" s="82"/>
      <c r="F8" s="58" t="s">
        <v>152</v>
      </c>
    </row>
    <row r="9" spans="1:15" s="72" customFormat="1" ht="57" customHeight="1" x14ac:dyDescent="0.25">
      <c r="A9" s="71"/>
      <c r="B9" s="69" t="s">
        <v>128</v>
      </c>
      <c r="C9" s="83" t="s">
        <v>134</v>
      </c>
      <c r="D9" s="83"/>
      <c r="E9" s="83"/>
      <c r="F9" s="73"/>
    </row>
    <row r="10" spans="1:15" s="72" customFormat="1" ht="40.5" customHeight="1" x14ac:dyDescent="0.25">
      <c r="A10" s="71"/>
      <c r="B10" s="69" t="s">
        <v>128</v>
      </c>
      <c r="C10" s="84" t="s">
        <v>148</v>
      </c>
      <c r="D10" s="84"/>
      <c r="E10" s="84"/>
      <c r="F10" s="73"/>
    </row>
    <row r="11" spans="1:15" s="64" customFormat="1" ht="21.75" customHeight="1" x14ac:dyDescent="0.25">
      <c r="A11" s="86" t="s">
        <v>132</v>
      </c>
      <c r="B11" s="86"/>
      <c r="C11" s="86"/>
      <c r="D11" s="86"/>
      <c r="E11" s="70"/>
      <c r="F11" s="74"/>
    </row>
    <row r="12" spans="1:15" ht="58.5" customHeight="1" x14ac:dyDescent="0.25">
      <c r="A12" s="71"/>
      <c r="B12" s="69" t="s">
        <v>128</v>
      </c>
      <c r="C12" s="79" t="s">
        <v>149</v>
      </c>
      <c r="D12" s="79"/>
      <c r="E12" s="79"/>
    </row>
    <row r="13" spans="1:15" ht="72.75" customHeight="1" x14ac:dyDescent="0.25">
      <c r="A13" s="71"/>
      <c r="B13" s="69" t="s">
        <v>128</v>
      </c>
      <c r="C13" s="84" t="s">
        <v>150</v>
      </c>
      <c r="D13" s="84"/>
      <c r="E13" s="84"/>
      <c r="F13" s="75"/>
    </row>
    <row r="14" spans="1:15" ht="68.45" customHeight="1" x14ac:dyDescent="0.25">
      <c r="A14" s="71"/>
      <c r="B14" s="76"/>
      <c r="C14" s="77"/>
      <c r="D14" s="77"/>
      <c r="E14" s="64"/>
    </row>
  </sheetData>
  <sheetProtection algorithmName="SHA-512" hashValue="3st2HQQHFHgtZ78RRJdIPit617+rqn4LeCQcxUvy28q1qp/huij851Y0LukIbL94CkclZME/Y/gKDPc2jUa8ig==" saltValue="o48oqWXzE0fXHi/jPvHB0g==" spinCount="100000" sheet="1" selectLockedCells="1"/>
  <customSheetViews>
    <customSheetView guid="{34248305-4881-4967-AF12-F11FBED25AA9}" showPageBreaks="1" zeroValues="0" printArea="1" hiddenRows="1">
      <selection activeCell="D3" sqref="D3"/>
      <rowBreaks count="1" manualBreakCount="1">
        <brk id="44" max="16383" man="1"/>
      </rowBreaks>
      <pageMargins left="0.2" right="0.2" top="0.5" bottom="0.5" header="0.3" footer="0.3"/>
      <pageSetup orientation="portrait" r:id="rId1"/>
      <headerFooter>
        <oddFooter>&amp;RFebruary 2018</oddFooter>
      </headerFooter>
    </customSheetView>
    <customSheetView guid="{160A2AA8-3D5E-4567-AA68-E995B337DC92}" showPageBreaks="1" zeroValues="0" printArea="1">
      <selection activeCell="B13" sqref="B13"/>
      <rowBreaks count="1" manualBreakCount="1">
        <brk id="42" max="16383" man="1"/>
      </rowBreaks>
      <pageMargins left="0.2" right="0.2" top="0.5" bottom="0.5" header="0.3" footer="0.3"/>
      <pageSetup orientation="portrait" r:id="rId2"/>
      <headerFooter>
        <oddFooter>&amp;F</oddFooter>
      </headerFooter>
    </customSheetView>
    <customSheetView guid="{8BD12DF6-E161-4A64-B548-A7343226A364}" zeroValues="0">
      <selection activeCell="B13" sqref="B13"/>
      <rowBreaks count="1" manualBreakCount="1">
        <brk id="42" max="16383" man="1"/>
      </rowBreaks>
      <pageMargins left="0.2" right="0.2" top="0.5" bottom="0.5" header="0.3" footer="0.3"/>
      <pageSetup orientation="portrait" r:id="rId3"/>
      <headerFooter>
        <oddFooter>&amp;F</oddFooter>
      </headerFooter>
    </customSheetView>
    <customSheetView guid="{D6184B4A-43CD-41AA-AF58-F0DC6FE8AC71}" zeroValues="0" hiddenRows="1" topLeftCell="A4">
      <selection activeCell="B7" sqref="B7:D7"/>
      <rowBreaks count="1" manualBreakCount="1">
        <brk id="44" max="16383" man="1"/>
      </rowBreaks>
      <pageMargins left="0.2" right="0.2" top="0.5" bottom="0.5" header="0.3" footer="0.3"/>
      <pageSetup orientation="portrait" r:id="rId4"/>
      <headerFooter>
        <oddFooter>&amp;RFebruary 2018</oddFooter>
      </headerFooter>
    </customSheetView>
  </customSheetViews>
  <mergeCells count="11">
    <mergeCell ref="C10:E10"/>
    <mergeCell ref="C13:E13"/>
    <mergeCell ref="M7:O7"/>
    <mergeCell ref="C12:E12"/>
    <mergeCell ref="A6:D6"/>
    <mergeCell ref="A11:D11"/>
    <mergeCell ref="A4:D4"/>
    <mergeCell ref="C5:E5"/>
    <mergeCell ref="C7:E7"/>
    <mergeCell ref="C8:E8"/>
    <mergeCell ref="C9:E9"/>
  </mergeCells>
  <hyperlinks>
    <hyperlink ref="F8" r:id="rId5" xr:uid="{A4FF114E-1F1C-422B-9333-23F51C318CAB}"/>
    <hyperlink ref="F7" r:id="rId6" xr:uid="{353D1255-DB45-4118-99D2-0C4C98FF7CAA}"/>
    <hyperlink ref="F5" r:id="rId7" xr:uid="{770D53A7-9C5F-4554-A16F-804FA8EBA06F}"/>
  </hyperlinks>
  <pageMargins left="0.2" right="0.2" top="0.5" bottom="0.5" header="0.3" footer="0.3"/>
  <pageSetup orientation="portrait" r:id="rId8"/>
  <headerFooter>
    <oddFooter>&amp;RFebruary 2018</oddFooter>
  </headerFooter>
  <rowBreaks count="1" manualBreakCount="1">
    <brk id="44" max="16383" man="1"/>
  </rowBreaks>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J38"/>
  <sheetViews>
    <sheetView zoomScaleNormal="100" workbookViewId="0">
      <selection activeCell="D16" sqref="D16"/>
    </sheetView>
  </sheetViews>
  <sheetFormatPr defaultColWidth="9.140625" defaultRowHeight="15.75" x14ac:dyDescent="0.25"/>
  <cols>
    <col min="1" max="1" width="15.28515625" style="1" customWidth="1"/>
    <col min="2" max="2" width="15.28515625" style="2" customWidth="1"/>
    <col min="3" max="3" width="15.140625" style="2" customWidth="1"/>
    <col min="4" max="4" width="23.140625" style="2" customWidth="1"/>
    <col min="5" max="5" width="24.28515625" style="2" customWidth="1"/>
    <col min="6" max="8" width="12.7109375" style="2" customWidth="1"/>
    <col min="9" max="9" width="26.28515625" style="2" customWidth="1"/>
    <col min="10" max="10" width="49.28515625" style="2" customWidth="1"/>
    <col min="11" max="16384" width="9.140625" style="2"/>
  </cols>
  <sheetData>
    <row r="1" spans="1:5" ht="19.899999999999999" customHeight="1" x14ac:dyDescent="0.25">
      <c r="A1" s="104" t="s">
        <v>136</v>
      </c>
      <c r="B1" s="104"/>
      <c r="C1" s="104"/>
      <c r="D1" s="104"/>
      <c r="E1" s="104"/>
    </row>
    <row r="2" spans="1:5" x14ac:dyDescent="0.25">
      <c r="A2" s="104"/>
      <c r="B2" s="104"/>
      <c r="C2" s="104"/>
      <c r="D2" s="104"/>
      <c r="E2" s="104"/>
    </row>
    <row r="3" spans="1:5" ht="34.5" customHeight="1" x14ac:dyDescent="0.25">
      <c r="A3" s="88" t="s">
        <v>133</v>
      </c>
      <c r="B3" s="88"/>
      <c r="C3" s="88"/>
      <c r="D3" s="88"/>
      <c r="E3" s="88"/>
    </row>
    <row r="4" spans="1:5" ht="33.75" customHeight="1" x14ac:dyDescent="0.25">
      <c r="A4" s="115" t="s">
        <v>160</v>
      </c>
      <c r="B4" s="115"/>
      <c r="C4" s="115"/>
      <c r="D4" s="115"/>
      <c r="E4" s="115"/>
    </row>
    <row r="5" spans="1:5" ht="23.25" customHeight="1" x14ac:dyDescent="0.25">
      <c r="A5" s="88"/>
      <c r="B5" s="88"/>
      <c r="C5" s="88"/>
      <c r="D5" s="88"/>
      <c r="E5" s="88"/>
    </row>
    <row r="6" spans="1:5" ht="23.25" customHeight="1" x14ac:dyDescent="0.25">
      <c r="A6" s="88"/>
      <c r="B6" s="88"/>
      <c r="C6" s="88"/>
      <c r="D6" s="88"/>
      <c r="E6" s="88"/>
    </row>
    <row r="7" spans="1:5" x14ac:dyDescent="0.25">
      <c r="A7" s="110" t="s">
        <v>1</v>
      </c>
      <c r="B7" s="110"/>
      <c r="C7" s="106"/>
      <c r="D7" s="106"/>
      <c r="E7" s="106"/>
    </row>
    <row r="8" spans="1:5" ht="16.149999999999999" customHeight="1" x14ac:dyDescent="0.25">
      <c r="A8" s="111" t="s">
        <v>13</v>
      </c>
      <c r="B8" s="111"/>
      <c r="C8" s="4"/>
      <c r="D8" s="5"/>
      <c r="E8" s="6"/>
    </row>
    <row r="9" spans="1:5" ht="16.149999999999999" customHeight="1" x14ac:dyDescent="0.25">
      <c r="A9" s="111" t="s">
        <v>0</v>
      </c>
      <c r="B9" s="111"/>
      <c r="C9" s="8"/>
      <c r="E9" s="7"/>
    </row>
    <row r="10" spans="1:5" s="41" customFormat="1" ht="21" customHeight="1" x14ac:dyDescent="0.25">
      <c r="A10" s="45"/>
      <c r="B10" s="45"/>
      <c r="C10" s="44"/>
      <c r="D10" s="42"/>
      <c r="E10" s="43"/>
    </row>
    <row r="11" spans="1:5" ht="33" customHeight="1" x14ac:dyDescent="0.25">
      <c r="A11" s="87" t="s">
        <v>141</v>
      </c>
      <c r="B11" s="87"/>
      <c r="C11" s="87"/>
      <c r="D11" s="87"/>
      <c r="E11" s="87"/>
    </row>
    <row r="12" spans="1:5" ht="15.75" customHeight="1" x14ac:dyDescent="0.25">
      <c r="A12" s="55"/>
      <c r="B12" s="55"/>
      <c r="C12" s="55"/>
      <c r="D12" s="55"/>
      <c r="E12" s="55"/>
    </row>
    <row r="13" spans="1:5" s="46" customFormat="1" ht="16.149999999999999" customHeight="1" thickBot="1" x14ac:dyDescent="0.3">
      <c r="A13" s="112" t="s">
        <v>15</v>
      </c>
      <c r="B13" s="112"/>
      <c r="C13" s="112"/>
      <c r="D13" s="112"/>
      <c r="E13" s="112"/>
    </row>
    <row r="14" spans="1:5" ht="16.149999999999999" customHeight="1" thickBot="1" x14ac:dyDescent="0.3">
      <c r="A14" s="107"/>
      <c r="B14" s="108"/>
      <c r="C14" s="109"/>
      <c r="D14" s="50" t="s">
        <v>9</v>
      </c>
      <c r="E14" s="57" t="s">
        <v>10</v>
      </c>
    </row>
    <row r="15" spans="1:5" ht="16.149999999999999" customHeight="1" x14ac:dyDescent="0.25">
      <c r="A15" s="89"/>
      <c r="B15" s="90"/>
      <c r="C15" s="91"/>
      <c r="D15" s="9" t="s">
        <v>8</v>
      </c>
      <c r="E15" s="9" t="s">
        <v>8</v>
      </c>
    </row>
    <row r="16" spans="1:5" ht="16.149999999999999" customHeight="1" x14ac:dyDescent="0.25">
      <c r="A16" s="92" t="s">
        <v>2</v>
      </c>
      <c r="B16" s="93"/>
      <c r="C16" s="94"/>
      <c r="D16" s="10"/>
      <c r="E16" s="10"/>
    </row>
    <row r="17" spans="1:10" ht="16.149999999999999" customHeight="1" x14ac:dyDescent="0.25">
      <c r="A17" s="95" t="s">
        <v>14</v>
      </c>
      <c r="B17" s="93"/>
      <c r="C17" s="94"/>
      <c r="D17" s="10"/>
      <c r="E17" s="10"/>
      <c r="J17" s="47"/>
    </row>
    <row r="18" spans="1:10" ht="16.149999999999999" customHeight="1" x14ac:dyDescent="0.25">
      <c r="A18" s="95" t="s">
        <v>3</v>
      </c>
      <c r="B18" s="93"/>
      <c r="C18" s="94"/>
      <c r="D18" s="10"/>
      <c r="E18" s="10"/>
    </row>
    <row r="19" spans="1:10" ht="16.149999999999999" customHeight="1" x14ac:dyDescent="0.25">
      <c r="A19" s="98" t="s">
        <v>4</v>
      </c>
      <c r="B19" s="99"/>
      <c r="C19" s="100"/>
      <c r="D19" s="11">
        <f t="shared" ref="D19:E19" si="0">D16-D17-D18</f>
        <v>0</v>
      </c>
      <c r="E19" s="11">
        <f t="shared" si="0"/>
        <v>0</v>
      </c>
    </row>
    <row r="20" spans="1:10" ht="16.149999999999999" customHeight="1" x14ac:dyDescent="0.25">
      <c r="A20" s="95" t="s">
        <v>5</v>
      </c>
      <c r="B20" s="93"/>
      <c r="C20" s="94"/>
      <c r="D20" s="10"/>
      <c r="E20" s="10"/>
    </row>
    <row r="21" spans="1:10" ht="16.149999999999999" customHeight="1" x14ac:dyDescent="0.25">
      <c r="A21" s="95" t="s">
        <v>12</v>
      </c>
      <c r="B21" s="93"/>
      <c r="C21" s="94"/>
      <c r="D21" s="10"/>
      <c r="E21" s="10"/>
    </row>
    <row r="22" spans="1:10" ht="16.149999999999999" customHeight="1" x14ac:dyDescent="0.25">
      <c r="A22" s="98" t="s">
        <v>6</v>
      </c>
      <c r="B22" s="99"/>
      <c r="C22" s="100"/>
      <c r="D22" s="11">
        <f t="shared" ref="D22:E22" si="1">D19-D20-D21</f>
        <v>0</v>
      </c>
      <c r="E22" s="11">
        <f t="shared" si="1"/>
        <v>0</v>
      </c>
    </row>
    <row r="23" spans="1:10" ht="16.149999999999999" customHeight="1" x14ac:dyDescent="0.25">
      <c r="A23" s="98"/>
      <c r="B23" s="99"/>
      <c r="C23" s="100"/>
      <c r="D23" s="11"/>
      <c r="E23" s="11"/>
    </row>
    <row r="24" spans="1:10" ht="16.149999999999999" customHeight="1" x14ac:dyDescent="0.25">
      <c r="A24" s="95" t="s">
        <v>137</v>
      </c>
      <c r="B24" s="96"/>
      <c r="C24" s="97"/>
      <c r="D24" s="10"/>
      <c r="E24" s="10"/>
    </row>
    <row r="25" spans="1:10" s="41" customFormat="1" ht="16.899999999999999" customHeight="1" x14ac:dyDescent="0.25">
      <c r="A25" s="101"/>
      <c r="B25" s="102"/>
      <c r="C25" s="103"/>
      <c r="D25" s="40"/>
      <c r="E25" s="40"/>
    </row>
    <row r="26" spans="1:10" ht="16.149999999999999" customHeight="1" x14ac:dyDescent="0.25">
      <c r="A26" s="98" t="s">
        <v>11</v>
      </c>
      <c r="B26" s="113"/>
      <c r="C26" s="114"/>
      <c r="D26" s="11">
        <f>D22+D24</f>
        <v>0</v>
      </c>
      <c r="E26" s="11">
        <f>E22+E24</f>
        <v>0</v>
      </c>
    </row>
    <row r="27" spans="1:10" ht="16.149999999999999" customHeight="1" x14ac:dyDescent="0.25">
      <c r="A27" s="95"/>
      <c r="B27" s="96"/>
      <c r="C27" s="97"/>
      <c r="D27" s="12"/>
      <c r="E27" s="12"/>
    </row>
    <row r="28" spans="1:10" ht="16.149999999999999" customHeight="1" x14ac:dyDescent="0.25">
      <c r="A28" s="95" t="s">
        <v>7</v>
      </c>
      <c r="B28" s="96"/>
      <c r="C28" s="97"/>
      <c r="D28" s="12">
        <f>CriticalNeedsItems!C57</f>
        <v>0</v>
      </c>
      <c r="E28" s="12">
        <f>CriticalNeedsItems!F57</f>
        <v>0</v>
      </c>
    </row>
    <row r="29" spans="1:10" ht="16.149999999999999" customHeight="1" x14ac:dyDescent="0.25">
      <c r="A29" s="98"/>
      <c r="B29" s="113"/>
      <c r="C29" s="114"/>
      <c r="D29" s="13"/>
      <c r="E29" s="13"/>
    </row>
    <row r="30" spans="1:10" ht="16.149999999999999" customHeight="1" thickBot="1" x14ac:dyDescent="0.3">
      <c r="A30" s="117" t="s">
        <v>138</v>
      </c>
      <c r="B30" s="118"/>
      <c r="C30" s="119"/>
      <c r="D30" s="14">
        <f t="shared" ref="D30:E30" si="2">D26-D28</f>
        <v>0</v>
      </c>
      <c r="E30" s="54">
        <f t="shared" si="2"/>
        <v>0</v>
      </c>
    </row>
    <row r="31" spans="1:10" ht="16.149999999999999" customHeight="1" thickBot="1" x14ac:dyDescent="0.3">
      <c r="A31" s="117" t="s">
        <v>139</v>
      </c>
      <c r="B31" s="118"/>
      <c r="C31" s="119"/>
      <c r="D31" s="53" t="e">
        <f>D30/C9</f>
        <v>#DIV/0!</v>
      </c>
      <c r="E31" s="39" t="e">
        <f>E30/C9</f>
        <v>#DIV/0!</v>
      </c>
    </row>
    <row r="32" spans="1:10" ht="15.75" customHeight="1" x14ac:dyDescent="0.25">
      <c r="A32" s="105"/>
      <c r="B32" s="105"/>
      <c r="C32" s="105"/>
      <c r="D32" s="105"/>
      <c r="E32" s="105"/>
    </row>
    <row r="33" spans="1:5" ht="34.15" customHeight="1" x14ac:dyDescent="0.25">
      <c r="A33" s="87" t="s">
        <v>140</v>
      </c>
      <c r="B33" s="87"/>
      <c r="C33" s="87"/>
      <c r="D33" s="87"/>
      <c r="E33" s="87"/>
    </row>
    <row r="34" spans="1:5" ht="22.15" customHeight="1" x14ac:dyDescent="0.25">
      <c r="A34" s="87" t="s">
        <v>156</v>
      </c>
      <c r="B34" s="87"/>
      <c r="C34" s="87"/>
      <c r="D34" s="87"/>
      <c r="E34" s="87"/>
    </row>
    <row r="35" spans="1:5" ht="21" customHeight="1" x14ac:dyDescent="0.25">
      <c r="A35" s="21"/>
      <c r="B35" s="21"/>
      <c r="C35" s="21"/>
      <c r="D35" s="21"/>
      <c r="E35" s="21"/>
    </row>
    <row r="36" spans="1:5" ht="35.450000000000003" customHeight="1" x14ac:dyDescent="0.25">
      <c r="A36" s="116" t="s">
        <v>130</v>
      </c>
      <c r="B36" s="116"/>
      <c r="C36" s="116"/>
      <c r="D36" s="116"/>
      <c r="E36" s="116"/>
    </row>
    <row r="37" spans="1:5" ht="15" customHeight="1" x14ac:dyDescent="0.25">
      <c r="A37" s="48"/>
      <c r="B37" s="49"/>
      <c r="C37" s="49"/>
      <c r="D37" s="49"/>
      <c r="E37" s="49"/>
    </row>
    <row r="38" spans="1:5" ht="15" customHeight="1" x14ac:dyDescent="0.25">
      <c r="A38" s="2"/>
    </row>
  </sheetData>
  <sheetProtection algorithmName="SHA-512" hashValue="r046K8NCYRx31K5gMhK+oAAs8noxcacz58lVYZAm/chQrR/QhVfdr37LIMMX1ImYD6QqGUkVL04/nO+W5wr0Jw==" saltValue="EqHuWbe0aZ5bPBpZPc2gsw==" spinCount="100000" sheet="1" selectLockedCells="1"/>
  <customSheetViews>
    <customSheetView guid="{34248305-4881-4967-AF12-F11FBED25AA9}" showPageBreaks="1" fitToPage="1" printArea="1" topLeftCell="A4">
      <selection activeCell="A11" sqref="A11:I11"/>
      <pageMargins left="0.5" right="0.5" top="0.5" bottom="0.5" header="0.25" footer="0.25"/>
      <pageSetup scale="80" fitToHeight="0" orientation="portrait" r:id="rId1"/>
      <headerFooter>
        <oddFooter>&amp;CApril 2106</oddFooter>
      </headerFooter>
    </customSheetView>
    <customSheetView guid="{160A2AA8-3D5E-4567-AA68-E995B337DC92}" fitToPage="1">
      <selection activeCell="C5" sqref="C5"/>
      <pageMargins left="0.5" right="0.5" top="0.5" bottom="0.5" header="0.25" footer="0.25"/>
      <pageSetup scale="80" fitToHeight="0" orientation="portrait" r:id="rId2"/>
    </customSheetView>
    <customSheetView guid="{8BD12DF6-E161-4A64-B548-A7343226A364}" fitToPage="1">
      <selection activeCell="C5" sqref="C5"/>
      <pageMargins left="0.5" right="0.5" top="0.5" bottom="0.5" header="0.25" footer="0.25"/>
      <pageSetup scale="80" fitToHeight="0" orientation="portrait" r:id="rId3"/>
    </customSheetView>
    <customSheetView guid="{D6184B4A-43CD-41AA-AF58-F0DC6FE8AC71}" fitToPage="1" topLeftCell="A16">
      <selection activeCell="F19" sqref="F19"/>
      <pageMargins left="0.5" right="0.5" top="0.5" bottom="0.5" header="0.25" footer="0.25"/>
      <pageSetup scale="80" fitToHeight="0" orientation="portrait" r:id="rId4"/>
      <headerFooter>
        <oddFooter>&amp;CApril 2106</oddFooter>
      </headerFooter>
    </customSheetView>
  </customSheetViews>
  <mergeCells count="33">
    <mergeCell ref="A36:E36"/>
    <mergeCell ref="A18:C18"/>
    <mergeCell ref="A17:C17"/>
    <mergeCell ref="A21:C21"/>
    <mergeCell ref="A26:C26"/>
    <mergeCell ref="A30:C30"/>
    <mergeCell ref="A22:C22"/>
    <mergeCell ref="A31:C31"/>
    <mergeCell ref="A1:E2"/>
    <mergeCell ref="A33:E33"/>
    <mergeCell ref="A34:E34"/>
    <mergeCell ref="A32:E32"/>
    <mergeCell ref="C7:E7"/>
    <mergeCell ref="A14:C14"/>
    <mergeCell ref="A7:B7"/>
    <mergeCell ref="A8:B8"/>
    <mergeCell ref="A9:B9"/>
    <mergeCell ref="A19:C19"/>
    <mergeCell ref="A13:E13"/>
    <mergeCell ref="A27:C27"/>
    <mergeCell ref="A29:C29"/>
    <mergeCell ref="A3:E3"/>
    <mergeCell ref="A4:E4"/>
    <mergeCell ref="A5:E5"/>
    <mergeCell ref="A11:E11"/>
    <mergeCell ref="A6:E6"/>
    <mergeCell ref="A15:C15"/>
    <mergeCell ref="A16:C16"/>
    <mergeCell ref="A28:C28"/>
    <mergeCell ref="A23:C23"/>
    <mergeCell ref="A25:C25"/>
    <mergeCell ref="A24:C24"/>
    <mergeCell ref="A20:C20"/>
  </mergeCells>
  <pageMargins left="0.5" right="0.5" top="0.5" bottom="0.5" header="0.25" footer="0.25"/>
  <pageSetup scale="80" fitToHeight="0" orientation="portrait" r:id="rId5"/>
  <headerFooter>
    <oddFooter>&amp;CApril 2106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7"/>
  <sheetViews>
    <sheetView zoomScaleNormal="100" workbookViewId="0">
      <selection activeCell="F16" sqref="F16"/>
    </sheetView>
  </sheetViews>
  <sheetFormatPr defaultColWidth="9.140625" defaultRowHeight="15.75" x14ac:dyDescent="0.25"/>
  <cols>
    <col min="1" max="1" width="36.7109375" style="2" customWidth="1"/>
    <col min="2" max="2" width="34.5703125" style="2" customWidth="1"/>
    <col min="3" max="3" width="26.7109375" style="2" customWidth="1"/>
    <col min="4" max="4" width="59.42578125" style="2" customWidth="1"/>
    <col min="5" max="5" width="4.85546875" style="2" customWidth="1"/>
    <col min="6" max="6" width="32.42578125" style="2" bestFit="1" customWidth="1"/>
    <col min="7" max="7" width="41.7109375" style="2" bestFit="1" customWidth="1"/>
    <col min="8" max="16384" width="9.140625" style="2"/>
  </cols>
  <sheetData>
    <row r="1" spans="1:7" ht="18" customHeight="1" x14ac:dyDescent="0.25">
      <c r="A1" s="120" t="s">
        <v>16</v>
      </c>
      <c r="B1" s="120"/>
      <c r="C1" s="120"/>
      <c r="D1" s="120"/>
      <c r="E1" s="120"/>
      <c r="F1" s="120"/>
      <c r="G1" s="120"/>
    </row>
    <row r="2" spans="1:7" ht="7.15" customHeight="1" x14ac:dyDescent="0.25">
      <c r="A2" s="120"/>
      <c r="B2" s="120"/>
      <c r="C2" s="120"/>
      <c r="D2" s="120"/>
      <c r="E2" s="120"/>
      <c r="F2" s="120"/>
      <c r="G2" s="120"/>
    </row>
    <row r="3" spans="1:7" x14ac:dyDescent="0.25">
      <c r="A3" s="88" t="s">
        <v>133</v>
      </c>
      <c r="B3" s="88"/>
      <c r="C3" s="88"/>
      <c r="D3" s="88"/>
      <c r="E3" s="88"/>
      <c r="F3" s="88"/>
      <c r="G3" s="88"/>
    </row>
    <row r="4" spans="1:7" x14ac:dyDescent="0.25">
      <c r="A4" s="123" t="s">
        <v>157</v>
      </c>
      <c r="B4" s="123"/>
      <c r="C4" s="123"/>
      <c r="D4" s="123"/>
      <c r="E4" s="123"/>
      <c r="F4" s="123"/>
      <c r="G4" s="123"/>
    </row>
    <row r="5" spans="1:7" x14ac:dyDescent="0.25">
      <c r="A5" s="123" t="s">
        <v>142</v>
      </c>
      <c r="B5" s="123"/>
      <c r="C5" s="123"/>
      <c r="D5" s="123"/>
      <c r="E5" s="123"/>
      <c r="F5" s="123"/>
      <c r="G5" s="123"/>
    </row>
    <row r="6" spans="1:7" x14ac:dyDescent="0.25">
      <c r="A6" s="123" t="s">
        <v>158</v>
      </c>
      <c r="B6" s="123"/>
      <c r="C6" s="123"/>
      <c r="D6" s="123"/>
      <c r="E6" s="123"/>
      <c r="F6" s="123"/>
      <c r="G6" s="123"/>
    </row>
    <row r="7" spans="1:7" x14ac:dyDescent="0.25">
      <c r="A7" s="123" t="s">
        <v>159</v>
      </c>
      <c r="B7" s="123"/>
      <c r="C7" s="123"/>
      <c r="D7" s="123"/>
      <c r="E7" s="123"/>
      <c r="F7" s="123"/>
      <c r="G7" s="123"/>
    </row>
    <row r="8" spans="1:7" x14ac:dyDescent="0.25">
      <c r="A8" s="121"/>
      <c r="B8" s="121"/>
      <c r="C8" s="121"/>
      <c r="D8" s="121"/>
      <c r="E8" s="121"/>
      <c r="F8" s="121"/>
      <c r="G8" s="121"/>
    </row>
    <row r="9" spans="1:7" ht="16.149999999999999" customHeight="1" x14ac:dyDescent="0.25">
      <c r="A9" s="56" t="s">
        <v>1</v>
      </c>
      <c r="B9" s="124">
        <f>'CriticalNeedsModel '!C7</f>
        <v>0</v>
      </c>
      <c r="C9" s="124"/>
      <c r="D9" s="124"/>
      <c r="E9" s="122"/>
      <c r="F9" s="122"/>
      <c r="G9" s="122"/>
    </row>
    <row r="10" spans="1:7" ht="16.149999999999999" customHeight="1" x14ac:dyDescent="0.25">
      <c r="A10" s="128"/>
      <c r="B10" s="128"/>
      <c r="C10" s="128"/>
      <c r="D10" s="128"/>
      <c r="E10" s="128"/>
      <c r="F10" s="128"/>
      <c r="G10" s="128"/>
    </row>
    <row r="11" spans="1:7" ht="16.149999999999999" customHeight="1" thickBot="1" x14ac:dyDescent="0.3">
      <c r="A11" s="129"/>
      <c r="B11" s="129"/>
      <c r="C11" s="129"/>
      <c r="D11" s="129"/>
      <c r="E11" s="129"/>
      <c r="F11" s="129"/>
      <c r="G11" s="129"/>
    </row>
    <row r="12" spans="1:7" ht="16.149999999999999" customHeight="1" thickBot="1" x14ac:dyDescent="0.3">
      <c r="A12" s="125" t="s">
        <v>23</v>
      </c>
      <c r="B12" s="126"/>
      <c r="C12" s="126"/>
      <c r="D12" s="127"/>
      <c r="E12" s="130"/>
      <c r="F12" s="125" t="s">
        <v>127</v>
      </c>
      <c r="G12" s="127"/>
    </row>
    <row r="13" spans="1:7" ht="23.25" customHeight="1" thickBot="1" x14ac:dyDescent="0.3">
      <c r="A13" s="51" t="s">
        <v>143</v>
      </c>
      <c r="B13" s="52" t="s">
        <v>144</v>
      </c>
      <c r="C13" s="22" t="s">
        <v>24</v>
      </c>
      <c r="D13" s="52" t="s">
        <v>145</v>
      </c>
      <c r="E13" s="131"/>
      <c r="F13" s="23" t="s">
        <v>25</v>
      </c>
      <c r="G13" s="24" t="s">
        <v>129</v>
      </c>
    </row>
    <row r="14" spans="1:7" ht="16.149999999999999" customHeight="1" x14ac:dyDescent="0.25">
      <c r="A14" s="59"/>
      <c r="B14" s="60"/>
      <c r="C14" s="15"/>
      <c r="D14" s="16"/>
      <c r="E14" s="131"/>
      <c r="F14" s="15"/>
      <c r="G14" s="17"/>
    </row>
    <row r="15" spans="1:7" ht="16.149999999999999" customHeight="1" x14ac:dyDescent="0.25">
      <c r="A15" s="61"/>
      <c r="B15" s="62"/>
      <c r="C15" s="18"/>
      <c r="D15" s="19"/>
      <c r="E15" s="131"/>
      <c r="F15" s="18"/>
      <c r="G15" s="20"/>
    </row>
    <row r="16" spans="1:7" ht="16.149999999999999" customHeight="1" x14ac:dyDescent="0.25">
      <c r="A16" s="61"/>
      <c r="B16" s="62"/>
      <c r="C16" s="18"/>
      <c r="D16" s="19"/>
      <c r="E16" s="131"/>
      <c r="F16" s="18"/>
      <c r="G16" s="20"/>
    </row>
    <row r="17" spans="1:7" ht="16.149999999999999" customHeight="1" x14ac:dyDescent="0.25">
      <c r="A17" s="61"/>
      <c r="B17" s="62"/>
      <c r="C17" s="18"/>
      <c r="D17" s="19"/>
      <c r="E17" s="131"/>
      <c r="F17" s="18"/>
      <c r="G17" s="20"/>
    </row>
    <row r="18" spans="1:7" ht="16.149999999999999" customHeight="1" x14ac:dyDescent="0.25">
      <c r="A18" s="61"/>
      <c r="B18" s="62"/>
      <c r="C18" s="18"/>
      <c r="D18" s="19"/>
      <c r="E18" s="131"/>
      <c r="F18" s="18"/>
      <c r="G18" s="20"/>
    </row>
    <row r="19" spans="1:7" ht="16.149999999999999" customHeight="1" x14ac:dyDescent="0.25">
      <c r="A19" s="61"/>
      <c r="B19" s="62"/>
      <c r="C19" s="18"/>
      <c r="D19" s="19"/>
      <c r="E19" s="131"/>
      <c r="F19" s="18"/>
      <c r="G19" s="20"/>
    </row>
    <row r="20" spans="1:7" ht="16.149999999999999" customHeight="1" x14ac:dyDescent="0.25">
      <c r="A20" s="61"/>
      <c r="B20" s="62"/>
      <c r="C20" s="18"/>
      <c r="D20" s="19"/>
      <c r="E20" s="131"/>
      <c r="F20" s="18"/>
      <c r="G20" s="20"/>
    </row>
    <row r="21" spans="1:7" ht="16.149999999999999" customHeight="1" x14ac:dyDescent="0.25">
      <c r="A21" s="63"/>
      <c r="B21" s="62"/>
      <c r="C21" s="18"/>
      <c r="D21" s="19"/>
      <c r="E21" s="131"/>
      <c r="F21" s="18"/>
      <c r="G21" s="20"/>
    </row>
    <row r="22" spans="1:7" ht="16.149999999999999" customHeight="1" x14ac:dyDescent="0.25">
      <c r="A22" s="61"/>
      <c r="B22" s="62"/>
      <c r="C22" s="18"/>
      <c r="D22" s="19"/>
      <c r="E22" s="131"/>
      <c r="F22" s="18"/>
      <c r="G22" s="20"/>
    </row>
    <row r="23" spans="1:7" ht="16.149999999999999" customHeight="1" x14ac:dyDescent="0.25">
      <c r="A23" s="61"/>
      <c r="B23" s="62"/>
      <c r="C23" s="18"/>
      <c r="D23" s="19"/>
      <c r="E23" s="131"/>
      <c r="F23" s="18"/>
      <c r="G23" s="20"/>
    </row>
    <row r="24" spans="1:7" ht="16.149999999999999" customHeight="1" x14ac:dyDescent="0.25">
      <c r="A24" s="61"/>
      <c r="B24" s="62"/>
      <c r="C24" s="18"/>
      <c r="D24" s="19"/>
      <c r="E24" s="131"/>
      <c r="F24" s="18"/>
      <c r="G24" s="20"/>
    </row>
    <row r="25" spans="1:7" ht="16.149999999999999" customHeight="1" x14ac:dyDescent="0.25">
      <c r="A25" s="61"/>
      <c r="B25" s="62"/>
      <c r="C25" s="18"/>
      <c r="D25" s="19"/>
      <c r="E25" s="131"/>
      <c r="F25" s="18"/>
      <c r="G25" s="20"/>
    </row>
    <row r="26" spans="1:7" ht="16.149999999999999" customHeight="1" x14ac:dyDescent="0.25">
      <c r="A26" s="61"/>
      <c r="B26" s="62"/>
      <c r="C26" s="18"/>
      <c r="D26" s="19"/>
      <c r="E26" s="131"/>
      <c r="F26" s="18"/>
      <c r="G26" s="20"/>
    </row>
    <row r="27" spans="1:7" ht="16.149999999999999" customHeight="1" x14ac:dyDescent="0.25">
      <c r="A27" s="61"/>
      <c r="B27" s="62"/>
      <c r="C27" s="18"/>
      <c r="D27" s="19"/>
      <c r="E27" s="131"/>
      <c r="F27" s="18"/>
      <c r="G27" s="20"/>
    </row>
    <row r="28" spans="1:7" ht="16.149999999999999" customHeight="1" x14ac:dyDescent="0.25">
      <c r="A28" s="61"/>
      <c r="B28" s="62"/>
      <c r="C28" s="18"/>
      <c r="D28" s="19"/>
      <c r="E28" s="131"/>
      <c r="F28" s="18"/>
      <c r="G28" s="20"/>
    </row>
    <row r="29" spans="1:7" ht="16.149999999999999" customHeight="1" x14ac:dyDescent="0.25">
      <c r="A29" s="61"/>
      <c r="B29" s="62"/>
      <c r="C29" s="18"/>
      <c r="D29" s="19"/>
      <c r="E29" s="131"/>
      <c r="F29" s="18"/>
      <c r="G29" s="20"/>
    </row>
    <row r="30" spans="1:7" ht="16.149999999999999" customHeight="1" x14ac:dyDescent="0.25">
      <c r="A30" s="61"/>
      <c r="B30" s="62"/>
      <c r="C30" s="18"/>
      <c r="D30" s="19"/>
      <c r="E30" s="131"/>
      <c r="F30" s="18"/>
      <c r="G30" s="20"/>
    </row>
    <row r="31" spans="1:7" ht="16.149999999999999" customHeight="1" x14ac:dyDescent="0.25">
      <c r="A31" s="61"/>
      <c r="B31" s="62"/>
      <c r="C31" s="18"/>
      <c r="D31" s="19"/>
      <c r="E31" s="131"/>
      <c r="F31" s="18"/>
      <c r="G31" s="20"/>
    </row>
    <row r="32" spans="1:7" ht="16.149999999999999" customHeight="1" x14ac:dyDescent="0.25">
      <c r="A32" s="61"/>
      <c r="B32" s="62"/>
      <c r="C32" s="18"/>
      <c r="D32" s="19"/>
      <c r="E32" s="131"/>
      <c r="F32" s="18"/>
      <c r="G32" s="20"/>
    </row>
    <row r="33" spans="1:7" ht="16.149999999999999" customHeight="1" x14ac:dyDescent="0.25">
      <c r="A33" s="61"/>
      <c r="B33" s="62"/>
      <c r="C33" s="18"/>
      <c r="D33" s="19"/>
      <c r="E33" s="131"/>
      <c r="F33" s="18"/>
      <c r="G33" s="20"/>
    </row>
    <row r="34" spans="1:7" ht="16.149999999999999" customHeight="1" x14ac:dyDescent="0.25">
      <c r="A34" s="61"/>
      <c r="B34" s="62"/>
      <c r="C34" s="18"/>
      <c r="D34" s="19"/>
      <c r="E34" s="131"/>
      <c r="F34" s="18"/>
      <c r="G34" s="20"/>
    </row>
    <row r="35" spans="1:7" ht="16.149999999999999" customHeight="1" x14ac:dyDescent="0.25">
      <c r="A35" s="61"/>
      <c r="B35" s="62"/>
      <c r="C35" s="18"/>
      <c r="D35" s="19"/>
      <c r="E35" s="131"/>
      <c r="F35" s="18"/>
      <c r="G35" s="20"/>
    </row>
    <row r="36" spans="1:7" ht="16.149999999999999" customHeight="1" x14ac:dyDescent="0.25">
      <c r="A36" s="61"/>
      <c r="B36" s="62"/>
      <c r="C36" s="18"/>
      <c r="D36" s="19"/>
      <c r="E36" s="131"/>
      <c r="F36" s="18"/>
      <c r="G36" s="20"/>
    </row>
    <row r="37" spans="1:7" ht="16.149999999999999" customHeight="1" x14ac:dyDescent="0.25">
      <c r="A37" s="61"/>
      <c r="B37" s="62"/>
      <c r="C37" s="18"/>
      <c r="D37" s="19"/>
      <c r="E37" s="131"/>
      <c r="F37" s="18"/>
      <c r="G37" s="20"/>
    </row>
    <row r="38" spans="1:7" ht="16.149999999999999" customHeight="1" x14ac:dyDescent="0.25">
      <c r="A38" s="61"/>
      <c r="B38" s="62"/>
      <c r="C38" s="18"/>
      <c r="D38" s="19"/>
      <c r="E38" s="131"/>
      <c r="F38" s="18"/>
      <c r="G38" s="20"/>
    </row>
    <row r="39" spans="1:7" ht="16.149999999999999" customHeight="1" x14ac:dyDescent="0.25">
      <c r="A39" s="61"/>
      <c r="B39" s="62"/>
      <c r="C39" s="18"/>
      <c r="D39" s="19"/>
      <c r="E39" s="131"/>
      <c r="F39" s="18"/>
      <c r="G39" s="20"/>
    </row>
    <row r="40" spans="1:7" ht="16.149999999999999" customHeight="1" x14ac:dyDescent="0.25">
      <c r="A40" s="61"/>
      <c r="B40" s="62"/>
      <c r="C40" s="18"/>
      <c r="D40" s="19"/>
      <c r="E40" s="131"/>
      <c r="F40" s="18"/>
      <c r="G40" s="20"/>
    </row>
    <row r="41" spans="1:7" ht="16.149999999999999" customHeight="1" x14ac:dyDescent="0.25">
      <c r="A41" s="61"/>
      <c r="B41" s="62"/>
      <c r="C41" s="18"/>
      <c r="D41" s="19"/>
      <c r="E41" s="131"/>
      <c r="F41" s="18"/>
      <c r="G41" s="20"/>
    </row>
    <row r="42" spans="1:7" ht="16.149999999999999" customHeight="1" x14ac:dyDescent="0.25">
      <c r="A42" s="61"/>
      <c r="B42" s="62"/>
      <c r="C42" s="18"/>
      <c r="D42" s="19"/>
      <c r="E42" s="131"/>
      <c r="F42" s="18"/>
      <c r="G42" s="20"/>
    </row>
    <row r="43" spans="1:7" ht="16.149999999999999" customHeight="1" x14ac:dyDescent="0.25">
      <c r="A43" s="61"/>
      <c r="B43" s="62"/>
      <c r="C43" s="18"/>
      <c r="D43" s="19"/>
      <c r="E43" s="131"/>
      <c r="F43" s="18"/>
      <c r="G43" s="20"/>
    </row>
    <row r="44" spans="1:7" ht="16.149999999999999" customHeight="1" x14ac:dyDescent="0.25">
      <c r="A44" s="61"/>
      <c r="B44" s="62"/>
      <c r="C44" s="18"/>
      <c r="D44" s="19"/>
      <c r="E44" s="131"/>
      <c r="F44" s="18"/>
      <c r="G44" s="20"/>
    </row>
    <row r="45" spans="1:7" ht="16.149999999999999" customHeight="1" x14ac:dyDescent="0.25">
      <c r="A45" s="61"/>
      <c r="B45" s="62"/>
      <c r="C45" s="18"/>
      <c r="D45" s="19"/>
      <c r="E45" s="131"/>
      <c r="F45" s="18"/>
      <c r="G45" s="20"/>
    </row>
    <row r="46" spans="1:7" ht="16.149999999999999" customHeight="1" x14ac:dyDescent="0.25">
      <c r="A46" s="61"/>
      <c r="B46" s="62"/>
      <c r="C46" s="18"/>
      <c r="D46" s="19"/>
      <c r="E46" s="131"/>
      <c r="F46" s="18"/>
      <c r="G46" s="20"/>
    </row>
    <row r="47" spans="1:7" ht="16.149999999999999" customHeight="1" x14ac:dyDescent="0.25">
      <c r="A47" s="61"/>
      <c r="B47" s="62"/>
      <c r="C47" s="18"/>
      <c r="D47" s="19"/>
      <c r="E47" s="131"/>
      <c r="F47" s="18"/>
      <c r="G47" s="20"/>
    </row>
    <row r="48" spans="1:7" ht="16.149999999999999" customHeight="1" x14ac:dyDescent="0.25">
      <c r="A48" s="61"/>
      <c r="B48" s="62"/>
      <c r="C48" s="18"/>
      <c r="D48" s="19"/>
      <c r="E48" s="131"/>
      <c r="F48" s="18"/>
      <c r="G48" s="20"/>
    </row>
    <row r="49" spans="1:7" ht="16.149999999999999" customHeight="1" x14ac:dyDescent="0.25">
      <c r="A49" s="61"/>
      <c r="B49" s="62"/>
      <c r="C49" s="18"/>
      <c r="D49" s="19"/>
      <c r="E49" s="131"/>
      <c r="F49" s="18"/>
      <c r="G49" s="20"/>
    </row>
    <row r="50" spans="1:7" ht="16.149999999999999" customHeight="1" x14ac:dyDescent="0.25">
      <c r="A50" s="61"/>
      <c r="B50" s="62"/>
      <c r="C50" s="18"/>
      <c r="D50" s="19"/>
      <c r="E50" s="131"/>
      <c r="F50" s="18"/>
      <c r="G50" s="20"/>
    </row>
    <row r="51" spans="1:7" s="30" customFormat="1" ht="16.149999999999999" customHeight="1" x14ac:dyDescent="0.25">
      <c r="A51" s="26" t="s">
        <v>121</v>
      </c>
      <c r="B51" s="27"/>
      <c r="C51" s="28">
        <f>SUM(C14:C50)</f>
        <v>0</v>
      </c>
      <c r="D51" s="27"/>
      <c r="E51" s="131"/>
      <c r="F51" s="28">
        <f>SUM(F14:F50)</f>
        <v>0</v>
      </c>
      <c r="G51" s="29"/>
    </row>
    <row r="52" spans="1:7" ht="16.149999999999999" customHeight="1" x14ac:dyDescent="0.25">
      <c r="A52" s="31"/>
      <c r="B52" s="25"/>
      <c r="C52" s="32"/>
      <c r="D52" s="25"/>
      <c r="E52" s="131"/>
      <c r="F52" s="32"/>
      <c r="G52" s="33"/>
    </row>
    <row r="53" spans="1:7" ht="16.149999999999999" customHeight="1" x14ac:dyDescent="0.25">
      <c r="A53" s="31" t="s">
        <v>118</v>
      </c>
      <c r="B53" s="25"/>
      <c r="C53" s="34">
        <f>C51*0.06</f>
        <v>0</v>
      </c>
      <c r="D53" s="25"/>
      <c r="E53" s="131"/>
      <c r="F53" s="34">
        <f>F51*0.06</f>
        <v>0</v>
      </c>
      <c r="G53" s="33"/>
    </row>
    <row r="54" spans="1:7" ht="16.149999999999999" customHeight="1" x14ac:dyDescent="0.25">
      <c r="A54" s="31" t="s">
        <v>119</v>
      </c>
      <c r="B54" s="25"/>
      <c r="C54" s="34">
        <f>C51*0.02</f>
        <v>0</v>
      </c>
      <c r="D54" s="25"/>
      <c r="E54" s="131"/>
      <c r="F54" s="34">
        <f>F51*0.02</f>
        <v>0</v>
      </c>
      <c r="G54" s="33"/>
    </row>
    <row r="55" spans="1:7" ht="16.149999999999999" customHeight="1" x14ac:dyDescent="0.25">
      <c r="A55" s="31" t="s">
        <v>120</v>
      </c>
      <c r="B55" s="25"/>
      <c r="C55" s="34">
        <f>C51*0.06</f>
        <v>0</v>
      </c>
      <c r="D55" s="25"/>
      <c r="E55" s="131"/>
      <c r="F55" s="34">
        <f>F51*0.06</f>
        <v>0</v>
      </c>
      <c r="G55" s="33"/>
    </row>
    <row r="56" spans="1:7" ht="16.149999999999999" customHeight="1" x14ac:dyDescent="0.25">
      <c r="A56" s="31"/>
      <c r="B56" s="25"/>
      <c r="C56" s="32"/>
      <c r="D56" s="25"/>
      <c r="E56" s="131"/>
      <c r="F56" s="32"/>
      <c r="G56" s="33"/>
    </row>
    <row r="57" spans="1:7" s="30" customFormat="1" ht="16.149999999999999" customHeight="1" thickBot="1" x14ac:dyDescent="0.3">
      <c r="A57" s="35" t="s">
        <v>122</v>
      </c>
      <c r="B57" s="36"/>
      <c r="C57" s="37">
        <f>SUM(C51,C53:C55)</f>
        <v>0</v>
      </c>
      <c r="D57" s="36"/>
      <c r="E57" s="129"/>
      <c r="F57" s="37">
        <f>SUM(F51,F53:F55)</f>
        <v>0</v>
      </c>
      <c r="G57" s="38"/>
    </row>
  </sheetData>
  <sheetProtection algorithmName="SHA-512" hashValue="4HVGhVZlLQR3S1/cVobtmD6F38jkL4q7UQCG86vB4PcNVhsg8kOqLxEngEGQwiKbFmBoATY4pc3IpB0YaCnaWw==" saltValue="BM6ee7potklMAH8olkufXg==" spinCount="100000" sheet="1" selectLockedCells="1"/>
  <customSheetViews>
    <customSheetView guid="{34248305-4881-4967-AF12-F11FBED25AA9}" scale="80" fitToPage="1" topLeftCell="A22">
      <selection activeCell="A11" sqref="A11:G11"/>
      <pageMargins left="0.7" right="0.7" top="0.75" bottom="0.75" header="0.3" footer="0.3"/>
      <pageSetup scale="56" orientation="landscape" r:id="rId1"/>
    </customSheetView>
    <customSheetView guid="{D6184B4A-43CD-41AA-AF58-F0DC6FE8AC71}" scale="80" fitToPage="1" topLeftCell="A22">
      <selection activeCell="A15" sqref="A15"/>
      <pageMargins left="0.7" right="0.7" top="0.75" bottom="0.75" header="0.3" footer="0.3"/>
      <pageSetup scale="56" orientation="landscape" r:id="rId2"/>
    </customSheetView>
  </customSheetViews>
  <mergeCells count="14">
    <mergeCell ref="A12:D12"/>
    <mergeCell ref="F12:G12"/>
    <mergeCell ref="A10:G10"/>
    <mergeCell ref="A11:G11"/>
    <mergeCell ref="E12:E57"/>
    <mergeCell ref="A1:G2"/>
    <mergeCell ref="A8:G8"/>
    <mergeCell ref="E9:G9"/>
    <mergeCell ref="A3:G3"/>
    <mergeCell ref="A5:G5"/>
    <mergeCell ref="A4:G4"/>
    <mergeCell ref="A6:G6"/>
    <mergeCell ref="B9:D9"/>
    <mergeCell ref="A7:G7"/>
  </mergeCells>
  <dataValidations count="2">
    <dataValidation type="list" allowBlank="1" showInputMessage="1" showErrorMessage="1" sqref="A15:A50 A14" xr:uid="{00000000-0002-0000-0200-000000000000}">
      <formula1>Primary</formula1>
    </dataValidation>
    <dataValidation type="list" allowBlank="1" showInputMessage="1" showErrorMessage="1" sqref="B14:B50" xr:uid="{00000000-0002-0000-0200-000001000000}">
      <formula1>INDIRECT(SUBSTITUTE($A14," ","_"))</formula1>
    </dataValidation>
  </dataValidations>
  <pageMargins left="0.7" right="0.7" top="0.75" bottom="0.75" header="0.3" footer="0.3"/>
  <pageSetup scale="56"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X12"/>
  <sheetViews>
    <sheetView workbookViewId="0">
      <selection activeCell="C26" sqref="C26"/>
    </sheetView>
  </sheetViews>
  <sheetFormatPr defaultRowHeight="15" x14ac:dyDescent="0.25"/>
  <cols>
    <col min="1" max="1" width="41" customWidth="1"/>
    <col min="2" max="2" width="28.85546875" customWidth="1"/>
    <col min="3" max="3" width="19.28515625" customWidth="1"/>
    <col min="4" max="4" width="20" customWidth="1"/>
  </cols>
  <sheetData>
    <row r="2" spans="1:24" x14ac:dyDescent="0.25">
      <c r="A2" t="s">
        <v>17</v>
      </c>
      <c r="B2" t="s">
        <v>30</v>
      </c>
      <c r="C2" t="s">
        <v>31</v>
      </c>
      <c r="D2" t="s">
        <v>32</v>
      </c>
      <c r="E2" t="s">
        <v>33</v>
      </c>
      <c r="F2" t="s">
        <v>34</v>
      </c>
      <c r="G2" t="s">
        <v>35</v>
      </c>
      <c r="H2" t="s">
        <v>36</v>
      </c>
      <c r="I2" t="s">
        <v>37</v>
      </c>
      <c r="J2" t="s">
        <v>38</v>
      </c>
      <c r="K2" t="s">
        <v>39</v>
      </c>
      <c r="L2" t="s">
        <v>40</v>
      </c>
      <c r="M2" t="s">
        <v>41</v>
      </c>
      <c r="N2" t="s">
        <v>42</v>
      </c>
      <c r="O2" t="s">
        <v>43</v>
      </c>
      <c r="P2" t="s">
        <v>44</v>
      </c>
      <c r="Q2" t="s">
        <v>29</v>
      </c>
    </row>
    <row r="3" spans="1:24" x14ac:dyDescent="0.25">
      <c r="A3" t="s">
        <v>26</v>
      </c>
      <c r="B3" t="s">
        <v>135</v>
      </c>
      <c r="C3" t="s">
        <v>29</v>
      </c>
    </row>
    <row r="4" spans="1:24" x14ac:dyDescent="0.25">
      <c r="A4" t="s">
        <v>27</v>
      </c>
      <c r="B4" t="s">
        <v>45</v>
      </c>
      <c r="C4" t="s">
        <v>46</v>
      </c>
      <c r="D4" t="s">
        <v>47</v>
      </c>
      <c r="E4" t="s">
        <v>48</v>
      </c>
      <c r="F4" t="s">
        <v>49</v>
      </c>
      <c r="G4" t="s">
        <v>50</v>
      </c>
      <c r="H4" t="s">
        <v>51</v>
      </c>
      <c r="I4" t="s">
        <v>123</v>
      </c>
      <c r="J4" t="s">
        <v>52</v>
      </c>
      <c r="K4" t="s">
        <v>53</v>
      </c>
      <c r="L4" t="s">
        <v>54</v>
      </c>
      <c r="M4" t="s">
        <v>55</v>
      </c>
      <c r="N4" t="s">
        <v>56</v>
      </c>
      <c r="O4" t="s">
        <v>57</v>
      </c>
      <c r="P4" t="s">
        <v>58</v>
      </c>
      <c r="Q4" t="s">
        <v>59</v>
      </c>
      <c r="R4" t="s">
        <v>124</v>
      </c>
      <c r="S4" t="s">
        <v>60</v>
      </c>
      <c r="T4" t="s">
        <v>61</v>
      </c>
      <c r="U4" t="s">
        <v>62</v>
      </c>
      <c r="V4" t="s">
        <v>63</v>
      </c>
      <c r="W4" t="s">
        <v>125</v>
      </c>
      <c r="X4" t="s">
        <v>29</v>
      </c>
    </row>
    <row r="5" spans="1:24" x14ac:dyDescent="0.25">
      <c r="A5" t="s">
        <v>18</v>
      </c>
      <c r="B5" t="s">
        <v>64</v>
      </c>
      <c r="C5" t="s">
        <v>65</v>
      </c>
      <c r="D5" t="s">
        <v>66</v>
      </c>
      <c r="E5" t="s">
        <v>67</v>
      </c>
      <c r="F5" t="s">
        <v>68</v>
      </c>
      <c r="G5" t="s">
        <v>69</v>
      </c>
      <c r="H5" t="s">
        <v>70</v>
      </c>
      <c r="I5" t="s">
        <v>71</v>
      </c>
      <c r="J5" t="s">
        <v>72</v>
      </c>
      <c r="K5" t="s">
        <v>73</v>
      </c>
      <c r="L5" t="s">
        <v>74</v>
      </c>
      <c r="M5" t="s">
        <v>29</v>
      </c>
    </row>
    <row r="6" spans="1:24" x14ac:dyDescent="0.25">
      <c r="A6" t="s">
        <v>19</v>
      </c>
      <c r="B6" t="s">
        <v>75</v>
      </c>
      <c r="C6" t="s">
        <v>76</v>
      </c>
      <c r="D6" t="s">
        <v>77</v>
      </c>
      <c r="E6" t="s">
        <v>78</v>
      </c>
      <c r="F6" t="s">
        <v>70</v>
      </c>
      <c r="G6" t="s">
        <v>79</v>
      </c>
      <c r="H6" t="s">
        <v>80</v>
      </c>
      <c r="I6" t="s">
        <v>81</v>
      </c>
      <c r="J6" t="s">
        <v>82</v>
      </c>
      <c r="K6" t="s">
        <v>83</v>
      </c>
      <c r="L6" t="s">
        <v>84</v>
      </c>
      <c r="M6" t="s">
        <v>85</v>
      </c>
      <c r="N6" t="s">
        <v>86</v>
      </c>
      <c r="O6" t="s">
        <v>87</v>
      </c>
      <c r="P6" t="s">
        <v>88</v>
      </c>
      <c r="Q6" t="s">
        <v>89</v>
      </c>
      <c r="R6" t="s">
        <v>90</v>
      </c>
      <c r="S6" t="s">
        <v>91</v>
      </c>
      <c r="T6" t="s">
        <v>92</v>
      </c>
      <c r="U6" t="s">
        <v>93</v>
      </c>
      <c r="V6" t="s">
        <v>94</v>
      </c>
      <c r="W6" t="s">
        <v>29</v>
      </c>
    </row>
    <row r="7" spans="1:24" x14ac:dyDescent="0.25">
      <c r="A7" t="s">
        <v>117</v>
      </c>
      <c r="B7" t="s">
        <v>95</v>
      </c>
      <c r="C7" t="s">
        <v>96</v>
      </c>
      <c r="D7" t="s">
        <v>97</v>
      </c>
      <c r="E7" t="s">
        <v>98</v>
      </c>
      <c r="F7" t="s">
        <v>99</v>
      </c>
      <c r="G7" t="s">
        <v>100</v>
      </c>
      <c r="H7" t="s">
        <v>101</v>
      </c>
      <c r="I7" t="s">
        <v>102</v>
      </c>
      <c r="J7" t="s">
        <v>103</v>
      </c>
      <c r="K7" t="s">
        <v>104</v>
      </c>
      <c r="L7" t="s">
        <v>29</v>
      </c>
    </row>
    <row r="8" spans="1:24" x14ac:dyDescent="0.25">
      <c r="A8" t="s">
        <v>28</v>
      </c>
      <c r="B8" t="s">
        <v>105</v>
      </c>
      <c r="C8" t="s">
        <v>106</v>
      </c>
      <c r="D8" t="s">
        <v>29</v>
      </c>
    </row>
    <row r="9" spans="1:24" x14ac:dyDescent="0.25">
      <c r="A9" t="s">
        <v>20</v>
      </c>
      <c r="B9" t="s">
        <v>107</v>
      </c>
      <c r="C9" t="s">
        <v>108</v>
      </c>
      <c r="D9" t="s">
        <v>29</v>
      </c>
    </row>
    <row r="10" spans="1:24" x14ac:dyDescent="0.25">
      <c r="A10" t="s">
        <v>22</v>
      </c>
      <c r="B10" t="s">
        <v>109</v>
      </c>
      <c r="C10" t="s">
        <v>110</v>
      </c>
      <c r="D10" t="s">
        <v>111</v>
      </c>
      <c r="E10" t="s">
        <v>112</v>
      </c>
      <c r="F10" t="s">
        <v>126</v>
      </c>
      <c r="G10" t="s">
        <v>113</v>
      </c>
      <c r="H10" t="s">
        <v>29</v>
      </c>
    </row>
    <row r="11" spans="1:24" x14ac:dyDescent="0.25">
      <c r="A11" t="s">
        <v>21</v>
      </c>
      <c r="B11" t="s">
        <v>114</v>
      </c>
      <c r="C11" t="s">
        <v>115</v>
      </c>
      <c r="D11" t="s">
        <v>29</v>
      </c>
    </row>
    <row r="12" spans="1:24" x14ac:dyDescent="0.25">
      <c r="A12" t="s">
        <v>29</v>
      </c>
      <c r="B12" t="s">
        <v>116</v>
      </c>
      <c r="C12" t="s">
        <v>29</v>
      </c>
    </row>
  </sheetData>
  <customSheetViews>
    <customSheetView guid="{34248305-4881-4967-AF12-F11FBED25AA9}" state="hidden">
      <selection activeCell="E40" sqref="E40"/>
      <pageMargins left="0.7" right="0.7" top="0.75" bottom="0.75" header="0.3" footer="0.3"/>
    </customSheetView>
    <customSheetView guid="{D6184B4A-43CD-41AA-AF58-F0DC6FE8AC71}" state="hidden">
      <selection activeCell="E40" sqref="E40"/>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Instructions</vt:lpstr>
      <vt:lpstr>CriticalNeedsModel </vt:lpstr>
      <vt:lpstr>CriticalNeedsItems</vt:lpstr>
      <vt:lpstr>Lists (TAB NEEDS TO BE HIDDEN)</vt:lpstr>
      <vt:lpstr>Accessibility</vt:lpstr>
      <vt:lpstr>Building_Envelope</vt:lpstr>
      <vt:lpstr>Common_Areas</vt:lpstr>
      <vt:lpstr>Common_Plumbing_and_Mechanical</vt:lpstr>
      <vt:lpstr>Dwelling_Units</vt:lpstr>
      <vt:lpstr>Elevator_Systems</vt:lpstr>
      <vt:lpstr>Environmental_Remediation</vt:lpstr>
      <vt:lpstr>Fire_Protection</vt:lpstr>
      <vt:lpstr>other</vt:lpstr>
      <vt:lpstr>Primary</vt:lpstr>
      <vt:lpstr>CriticalNeedsItems!Print_Area</vt:lpstr>
      <vt:lpstr>'CriticalNeedsModel '!Print_Area</vt:lpstr>
      <vt:lpstr>Instructions!Print_Area</vt:lpstr>
      <vt:lpstr>Site_and_Accessory_Structures</vt:lpstr>
      <vt:lpstr>Structural_Integrity</vt:lpstr>
    </vt:vector>
  </TitlesOfParts>
  <Company>Minnesota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Loechler, Jane</dc:creator>
  <cp:lastModifiedBy>Kroona, Patricia (MHFA)</cp:lastModifiedBy>
  <cp:lastPrinted>2018-02-05T18:33:51Z</cp:lastPrinted>
  <dcterms:created xsi:type="dcterms:W3CDTF">2013-10-29T19:50:04Z</dcterms:created>
  <dcterms:modified xsi:type="dcterms:W3CDTF">2026-03-10T13:20:16Z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MHFA_284473</vt:lpwstr>
  </property>
  <property fmtid="{D5CDD505-2E9C-101B-9397-08002B2CF9AE}" pid="3" name="DISProperties">
    <vt:lpwstr>DISdDocName,DIScgiUrl,DISdUser,DISdID,DISidcName,DISTaskPaneUrl</vt:lpwstr>
  </property>
  <property fmtid="{D5CDD505-2E9C-101B-9397-08002B2CF9AE}" pid="4" name="DIScgiUrl">
    <vt:lpwstr>http://prow12orap02:16200/cs/idcplg</vt:lpwstr>
  </property>
  <property fmtid="{D5CDD505-2E9C-101B-9397-08002B2CF9AE}" pid="5" name="DISdUser">
    <vt:lpwstr>pkroona</vt:lpwstr>
  </property>
  <property fmtid="{D5CDD505-2E9C-101B-9397-08002B2CF9AE}" pid="6" name="DISdID">
    <vt:lpwstr>352526</vt:lpwstr>
  </property>
  <property fmtid="{D5CDD505-2E9C-101B-9397-08002B2CF9AE}" pid="7" name="DISidcName">
    <vt:lpwstr>prodecm</vt:lpwstr>
  </property>
  <property fmtid="{D5CDD505-2E9C-101B-9397-08002B2CF9AE}" pid="8" name="DISTaskPaneUrl">
    <vt:lpwstr>http://prow12orap02:16200/cs/idcplg?IdcService=DESKTOP_DOC_INFO&amp;dDocName=MHFA_284473&amp;dID=352526&amp;ClientControlled=DocMan,taskpane&amp;coreContentOnly=1</vt:lpwstr>
  </property>
</Properties>
</file>