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95" yWindow="32760" windowWidth="14535" windowHeight="12135" firstSheet="1" activeTab="1"/>
  </bookViews>
  <sheets>
    <sheet name="1998 AUDIT-ARIF" sheetId="1" state="hidden" r:id="rId1"/>
    <sheet name="MF IPP-Schedule A" sheetId="2" r:id="rId2"/>
    <sheet name="PUD-Schedule B" sheetId="3" r:id="rId3"/>
    <sheet name="CONT LIAB-Schedule C" sheetId="4" r:id="rId4"/>
    <sheet name="Module1" sheetId="5" state="veryHidden" r:id="rId5"/>
    <sheet name="PFS-Schedule D" sheetId="6" r:id="rId6"/>
    <sheet name="COMMERCIAL-Schedule E" sheetId="7" r:id="rId7"/>
  </sheets>
  <definedNames>
    <definedName name="CRITERIA" localSheetId="0">'1998 AUDIT-ARIF'!$A$41:$H$42</definedName>
    <definedName name="CriteriaMS" localSheetId="0">'1998 AUDIT-ARIF'!$A$35:$H$36</definedName>
    <definedName name="CriteriaMS">#REF!</definedName>
    <definedName name="CriteriaSN" localSheetId="0">'1998 AUDIT-ARIF'!$A$38:$H$39</definedName>
    <definedName name="CriteriaSN">#REF!</definedName>
    <definedName name="CriteriaSO" localSheetId="0">'1998 AUDIT-ARIF'!$A$44:$H$45</definedName>
    <definedName name="CriteriaSO">#REF!</definedName>
    <definedName name="CriteriaVO" localSheetId="0">'1998 AUDIT-ARIF'!$A$41:$H$42</definedName>
    <definedName name="CriteriaVO">#REF!</definedName>
    <definedName name="DATABASE" localSheetId="0">'1998 AUDIT-ARIF'!$A$1:$H$10</definedName>
    <definedName name="_xlnm.Print_Area" localSheetId="0">'1998 AUDIT-ARIF'!$C$14:$H$32</definedName>
    <definedName name="_xlnm.Print_Area" localSheetId="3">'CONT LIAB-Schedule C'!$A$1:$J$324</definedName>
    <definedName name="_xlnm.Print_Area" localSheetId="1">'MF IPP-Schedule A'!$A$1:$Z$100</definedName>
    <definedName name="_xlnm.Print_Area" localSheetId="5">'PFS-Schedule D'!$A$2:$F$46</definedName>
    <definedName name="_xlnm.Print_Area" localSheetId="2">'PUD-Schedule B'!$A$1:$Q$45</definedName>
    <definedName name="_xlnm.Print_Titles" localSheetId="3">'CONT LIAB-Schedule C'!$1:$2</definedName>
    <definedName name="Summary" localSheetId="0">'1998 AUDIT-ARIF'!$C$14:$H$32</definedName>
    <definedName name="Summary">#REF!</definedName>
  </definedNames>
  <calcPr fullCalcOnLoad="1"/>
</workbook>
</file>

<file path=xl/sharedStrings.xml><?xml version="1.0" encoding="utf-8"?>
<sst xmlns="http://schemas.openxmlformats.org/spreadsheetml/2006/main" count="181" uniqueCount="153">
  <si>
    <t>HMO</t>
  </si>
  <si>
    <t>REV BY</t>
  </si>
  <si>
    <t>DEVELOPMENT</t>
  </si>
  <si>
    <t>EXTENSION GRANTED TO</t>
  </si>
  <si>
    <t>OMITTED ITEMS LETTER SENT</t>
  </si>
  <si>
    <t>DATE AUDIT REC'D</t>
  </si>
  <si>
    <t>AUDIT TO HMO</t>
  </si>
  <si>
    <t>NOTES</t>
  </si>
  <si>
    <t>Surplus cash</t>
  </si>
  <si>
    <t>Authorized partnership distribution</t>
  </si>
  <si>
    <t>TOTAL REVENUE (FROM REC. 256 FORM)</t>
  </si>
  <si>
    <t>TOTAL DRAWS FROM RESERVES</t>
  </si>
  <si>
    <t>TOTAL REVENUE FROM OPERATIONS</t>
  </si>
  <si>
    <t>TOTAL OPER. EXPENSES</t>
  </si>
  <si>
    <t xml:space="preserve">INSURANCE </t>
  </si>
  <si>
    <t>R.E. TAXES</t>
  </si>
  <si>
    <t>REPL. RESRV</t>
  </si>
  <si>
    <t>P.&amp;D. RESRV.</t>
  </si>
  <si>
    <t>TOTAL OP EXP PLUS RESERV PMTS</t>
  </si>
  <si>
    <t>NOI B4 DS</t>
  </si>
  <si>
    <t>ANNUAL P&amp;I</t>
  </si>
  <si>
    <t>ANNUAL MHFA FEE</t>
  </si>
  <si>
    <t>TOTAL ANNUAL DS+MHFA FEE</t>
  </si>
  <si>
    <t>CAPITAL EXPENDITURES</t>
  </si>
  <si>
    <t>CASH FLOW</t>
  </si>
  <si>
    <t>INTEREST EARNINGS FROM DCE(APPLIED TO SURPL. CASH)</t>
  </si>
  <si>
    <t>INTEREST EARNING FROM RRT</t>
  </si>
  <si>
    <t>ADJUSTED CASH FLOW</t>
  </si>
  <si>
    <t>Comments</t>
  </si>
  <si>
    <t>#=&gt;</t>
  </si>
  <si>
    <t>Count</t>
  </si>
  <si>
    <t>Last date audit was sent to  HMO?</t>
  </si>
  <si>
    <t>Number of audits received&amp; logged in to date</t>
  </si>
  <si>
    <t>Number of audits reviewed to date</t>
  </si>
  <si>
    <t>Number of audits received but not reviewed to date</t>
  </si>
  <si>
    <t>Approx. number of audits not received to date</t>
  </si>
  <si>
    <t>Approx. number of audits not reviewed to date</t>
  </si>
  <si>
    <t>Percent reviewed of the total received</t>
  </si>
  <si>
    <t>Percent reviewed of the total due</t>
  </si>
  <si>
    <t>Number reviewed by Marcia</t>
  </si>
  <si>
    <t>Number reviewed by Steve O</t>
  </si>
  <si>
    <t>Number reviewed by Sue</t>
  </si>
  <si>
    <t>Number reviewed by Vic</t>
  </si>
  <si>
    <t xml:space="preserve">Is the "Reviewed by" column adequately filled in? </t>
  </si>
  <si>
    <t>If NO, check the "REV BY" column  for omissions, starting with the last date audit was sent to HMO</t>
  </si>
  <si>
    <t>MS</t>
  </si>
  <si>
    <t>SN</t>
  </si>
  <si>
    <t>VO</t>
  </si>
  <si>
    <t>SO</t>
  </si>
  <si>
    <t>Property Name</t>
  </si>
  <si>
    <t>Occupancy</t>
  </si>
  <si>
    <t>1st Mortgage</t>
  </si>
  <si>
    <t>Lender</t>
  </si>
  <si>
    <t>City/State</t>
  </si>
  <si>
    <t>Grants</t>
  </si>
  <si>
    <t>NOI</t>
  </si>
  <si>
    <t>SCHEDULE B - LAND AND PROPERTIES UNDER DEVELOPMENT</t>
  </si>
  <si>
    <t>Percent Ownership</t>
  </si>
  <si>
    <t>Cap Rate</t>
  </si>
  <si>
    <t>Value G/H</t>
  </si>
  <si>
    <t>Maturity Date</t>
  </si>
  <si>
    <t>Total Debt</t>
  </si>
  <si>
    <t>Equity I-N</t>
  </si>
  <si>
    <t>Ownership Equity O*F</t>
  </si>
  <si>
    <t>Proj CF G-Q</t>
  </si>
  <si>
    <t>DSCR G/Q</t>
  </si>
  <si>
    <t>Recourse Yes/No</t>
  </si>
  <si>
    <t>Type of Development</t>
  </si>
  <si>
    <t>Name of Development</t>
  </si>
  <si>
    <t>Initial Date of Occupancy</t>
  </si>
  <si>
    <t>Percent of Ownership</t>
  </si>
  <si>
    <t>Source of Equity</t>
  </si>
  <si>
    <t>Acquisition Construction Loan</t>
  </si>
  <si>
    <t>Debt Service</t>
  </si>
  <si>
    <t>Debt Service Resv</t>
  </si>
  <si>
    <t>Acres (Land) Sq. Ft.  (Comm) # of Units</t>
  </si>
  <si>
    <t>SCHEDULE C - CONTINGENT LIABILITY SCHEDULE</t>
  </si>
  <si>
    <t>Cash on Hand - Unrestricted</t>
  </si>
  <si>
    <t>Cash on Hand - Restricted</t>
  </si>
  <si>
    <t>Accounts or Notes Payable, Related Party Assets</t>
  </si>
  <si>
    <t>Total Current Assets</t>
  </si>
  <si>
    <t>Machinery, Equipment, Fixtures, Net</t>
  </si>
  <si>
    <t>Other Assets</t>
  </si>
  <si>
    <t>Total Assets</t>
  </si>
  <si>
    <t>Accounts Payable</t>
  </si>
  <si>
    <t>Debts Payable &lt; 1 Year (Secured by Mortgages)</t>
  </si>
  <si>
    <t>Other Current Liabilities</t>
  </si>
  <si>
    <t>Debts Payable &gt; 1 Year (Secured by Mortgages)</t>
  </si>
  <si>
    <t>Net Worth</t>
  </si>
  <si>
    <t>If Yes, Please Describe:</t>
  </si>
  <si>
    <t>Are there any unsatisfied judgements outstanding against you?</t>
  </si>
  <si>
    <t>Have you been party to any litigation in the last five years?</t>
  </si>
  <si>
    <t>Have you had any property foreclosed upon or given title deed in lieu thereof?</t>
  </si>
  <si>
    <t>Type Liability</t>
  </si>
  <si>
    <t>Amount</t>
  </si>
  <si>
    <t>Circumstances</t>
  </si>
  <si>
    <t xml:space="preserve">Assets                                                                                                                   </t>
  </si>
  <si>
    <t>Stocks and Bonds - Market Value</t>
  </si>
  <si>
    <t>Other Current Assets</t>
  </si>
  <si>
    <t>Real Property, Net (Schedule Real Estate)</t>
  </si>
  <si>
    <t>Liabilities</t>
  </si>
  <si>
    <t>Notes Payable</t>
  </si>
  <si>
    <t>Total Current Liabilities</t>
  </si>
  <si>
    <t>Debts Payable &gt; 1 Year (Unsecured)</t>
  </si>
  <si>
    <t>Debts Payable &lt; 1 Year (Unsecured)</t>
  </si>
  <si>
    <t>Other  Liabilities</t>
  </si>
  <si>
    <t>Total  Liabilities</t>
  </si>
  <si>
    <t>Yes</t>
  </si>
  <si>
    <t>No</t>
  </si>
  <si>
    <t>Has there  been filed a petition of involuntary bankruptcy against you?</t>
  </si>
  <si>
    <t>Have you ever made an assignment for the benefit of your creditors?</t>
  </si>
  <si>
    <t xml:space="preserve"> Budgeted Land/ Improvement Cost</t>
  </si>
  <si>
    <t>Final Equity Amount</t>
  </si>
  <si>
    <t>Project</t>
  </si>
  <si>
    <t>Loan Amount</t>
  </si>
  <si>
    <t>Project NOI</t>
  </si>
  <si>
    <t>Debt Service Coverage</t>
  </si>
  <si>
    <t>Tax Credit Guarantee Y/N</t>
  </si>
  <si>
    <t>Date Expires</t>
  </si>
  <si>
    <t>Guarantee Holder</t>
  </si>
  <si>
    <t>Have you ever gone through bankruptcy?</t>
  </si>
  <si>
    <t>Accounts Receivable, Net of Doubtful</t>
  </si>
  <si>
    <t xml:space="preserve">Legal Proceedings (if any legal proceedings have been instituted by creditors, or any unsatisfied) </t>
  </si>
  <si>
    <t>Other Information/Remarks</t>
  </si>
  <si>
    <t>SCHEDULE A - MULTIFAMILY INCOME PRODUCING PROPERTIES</t>
  </si>
  <si>
    <t>SCHEDULE E - COMMERCIAL INCOME PRODUCING PROPERTIES</t>
  </si>
  <si>
    <t># of Units</t>
  </si>
  <si>
    <t>Operating Reserves</t>
  </si>
  <si>
    <t>Completion Guarantees</t>
  </si>
  <si>
    <t>Other Guarantees</t>
  </si>
  <si>
    <t>Property Type ex:  Senior, Supportive, Family</t>
  </si>
  <si>
    <t>Other Debt ($Sum)</t>
  </si>
  <si>
    <t xml:space="preserve">Ownership Entity Legal Name </t>
  </si>
  <si>
    <t>Date Built /Rehab</t>
  </si>
  <si>
    <t>Funding/ Program(s) ex:
LIHTC, Sec 8, Bonds, USDA</t>
  </si>
  <si>
    <t>Must Pay Debt Service with MIP and R4R</t>
  </si>
  <si>
    <t>Distributions to GP or Owner; Match K-1s</t>
  </si>
  <si>
    <t>SCHEDULE D - PERSONAL FINANCIAL STATEMENT</t>
  </si>
  <si>
    <t>Accounts and Notes Payable, Related Party</t>
  </si>
  <si>
    <t>Are you now eligible for multifamily loans insured by the Federal Housing Administration (FHA)</t>
  </si>
  <si>
    <t># of Square Feet</t>
  </si>
  <si>
    <t>1st Mrtg $UPB</t>
  </si>
  <si>
    <t>The undersigned hereby certifies to Minnesota Housing and its assigns, to the best of its knowledge and belief, that, the information set forth in this document, and in any supporting attachments in support thereof, is true, correct, and complete in all respects, and gives a correct showing of the financial condition of the signor(s).</t>
  </si>
  <si>
    <t>1st Mrtg 
% IR</t>
  </si>
  <si>
    <t>Proj CF 
G-Q</t>
  </si>
  <si>
    <r>
      <t xml:space="preserve">Instructions: </t>
    </r>
    <r>
      <rPr>
        <sz val="12"/>
        <rFont val="Calibri"/>
        <family val="2"/>
      </rPr>
      <t>List all commercial income producing properties you currently have an ownership interest in, either directly or through another legal entity. Use this form or your own form that includes all of the requested information.</t>
    </r>
  </si>
  <si>
    <t>Date Built/ Rehab</t>
  </si>
  <si>
    <t>Distributions to Owner; Match K-1s</t>
  </si>
  <si>
    <t>Debt Serv Inc R4R</t>
  </si>
  <si>
    <t>TOTAL</t>
  </si>
  <si>
    <t>Delinquencies (any scheduled payments, debt and property tax liabilities, including all related legal entities)</t>
  </si>
  <si>
    <r>
      <t xml:space="preserve">Instructions: </t>
    </r>
    <r>
      <rPr>
        <sz val="12"/>
        <rFont val="Calibri"/>
        <family val="2"/>
      </rPr>
      <t xml:space="preserve">List all land, residential, and commercial properties </t>
    </r>
    <r>
      <rPr>
        <u val="single"/>
        <sz val="12"/>
        <rFont val="Calibri"/>
        <family val="2"/>
      </rPr>
      <t>under development</t>
    </r>
    <r>
      <rPr>
        <sz val="12"/>
        <rFont val="Calibri"/>
        <family val="2"/>
      </rPr>
      <t xml:space="preserve"> you currently have an ownership interest in either directly or through another legal entity. Use this form or your own form that includes all of the requested information.</t>
    </r>
  </si>
  <si>
    <r>
      <t xml:space="preserve">Instructions: </t>
    </r>
    <r>
      <rPr>
        <sz val="12"/>
        <rFont val="Calibri"/>
        <family val="2"/>
      </rPr>
      <t>List all multifamily income producing properties you currently have an ownership interest in, either directly or through another legal entity. Use this form or your own form that includes all of the requested information.</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</si>
</sst>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d/yy;@"/>
    <numFmt numFmtId="167" formatCode="mm/dd/yy;@"/>
    <numFmt numFmtId="168" formatCode="[$-409]dddd\,\ mmmm\ dd\,\ yyyy"/>
  </numFmts>
  <fonts count="63">
    <font>
      <sz val="10"/>
      <name val="Geneva"/>
      <family val="0"/>
    </font>
    <font>
      <sz val="11"/>
      <color indexed="8"/>
      <name val="Calibri"/>
      <family val="2"/>
    </font>
    <font>
      <b/>
      <sz val="10"/>
      <name val="Geneva"/>
      <family val="0"/>
    </font>
    <font>
      <sz val="10"/>
      <name val="Helv"/>
      <family val="0"/>
    </font>
    <font>
      <b/>
      <sz val="10"/>
      <name val="Helv"/>
      <family val="0"/>
    </font>
    <font>
      <sz val="10"/>
      <color indexed="9"/>
      <name val="Geneva"/>
      <family val="0"/>
    </font>
    <font>
      <sz val="9"/>
      <color indexed="39"/>
      <name val="Geneva"/>
      <family val="0"/>
    </font>
    <font>
      <sz val="10"/>
      <color indexed="39"/>
      <name val="Geneva"/>
      <family val="0"/>
    </font>
    <font>
      <b/>
      <sz val="9"/>
      <color indexed="39"/>
      <name val="Geneva"/>
      <family val="0"/>
    </font>
    <font>
      <sz val="9"/>
      <color indexed="11"/>
      <name val="Geneva"/>
      <family val="0"/>
    </font>
    <font>
      <sz val="10"/>
      <color indexed="11"/>
      <name val="Geneva"/>
      <family val="0"/>
    </font>
    <font>
      <b/>
      <sz val="9"/>
      <color indexed="12"/>
      <name val="Geneva"/>
      <family val="0"/>
    </font>
    <font>
      <sz val="10"/>
      <color indexed="12"/>
      <name val="Geneva"/>
      <family val="0"/>
    </font>
    <font>
      <b/>
      <sz val="10"/>
      <color indexed="58"/>
      <name val="Helv"/>
      <family val="0"/>
    </font>
    <font>
      <sz val="10"/>
      <color indexed="58"/>
      <name val="Helv"/>
      <family val="0"/>
    </font>
    <font>
      <sz val="10"/>
      <color indexed="58"/>
      <name val="Geneva"/>
      <family val="0"/>
    </font>
    <font>
      <b/>
      <sz val="10"/>
      <color indexed="58"/>
      <name val="Geneva"/>
      <family val="0"/>
    </font>
    <font>
      <sz val="12"/>
      <name val="System"/>
      <family val="2"/>
    </font>
    <font>
      <b/>
      <sz val="12"/>
      <name val="Calibri"/>
      <family val="2"/>
    </font>
    <font>
      <sz val="12"/>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Geneva"/>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Geneva"/>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10"/>
      <name val="Calibri"/>
      <family val="2"/>
    </font>
    <font>
      <b/>
      <sz val="12"/>
      <color indexed="8"/>
      <name val="Calibri"/>
      <family val="2"/>
    </font>
    <font>
      <b/>
      <sz val="12"/>
      <color indexed="10"/>
      <name val="Calibri"/>
      <family val="2"/>
    </font>
    <font>
      <u val="single"/>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Calibri"/>
      <family val="2"/>
    </font>
    <font>
      <b/>
      <sz val="12"/>
      <color theme="1"/>
      <name val="Calibri"/>
      <family val="2"/>
    </font>
    <font>
      <b/>
      <sz val="12"/>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8"/>
        <bgColor indexed="64"/>
      </patternFill>
    </fill>
    <fill>
      <patternFill patternType="solid">
        <fgColor indexed="43"/>
        <bgColor indexed="64"/>
      </patternFill>
    </fill>
    <fill>
      <patternFill patternType="solid">
        <fgColor indexed="23"/>
        <bgColor indexed="64"/>
      </patternFill>
    </fill>
    <fill>
      <patternFill patternType="solid">
        <fgColor indexed="31"/>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style="thin"/>
      <right style="thin"/>
      <top style="thin"/>
      <bottom style="thin"/>
    </border>
    <border>
      <left style="thin"/>
      <right/>
      <top/>
      <bottom/>
    </border>
    <border>
      <left/>
      <right style="thin"/>
      <top/>
      <bottom/>
    </border>
    <border>
      <left style="thin"/>
      <right/>
      <top/>
      <bottom style="thin"/>
    </border>
    <border>
      <left/>
      <right style="thin"/>
      <top/>
      <bottom style="thin"/>
    </border>
    <border>
      <left/>
      <right/>
      <top style="thin"/>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color indexed="63"/>
      </right>
      <top style="thin">
        <color theme="0" tint="-0.149959996342659"/>
      </top>
      <bottom style="thin">
        <color theme="0" tint="-0.149959996342659"/>
      </bottom>
    </border>
    <border>
      <left>
        <color indexed="63"/>
      </left>
      <right>
        <color indexed="63"/>
      </right>
      <top style="thin">
        <color theme="0" tint="-0.149959996342659"/>
      </top>
      <bottom style="thin">
        <color theme="0" tint="-0.149959996342659"/>
      </bottom>
    </border>
    <border>
      <left>
        <color indexed="63"/>
      </left>
      <right style="thin">
        <color theme="0" tint="-0.149959996342659"/>
      </right>
      <top style="thin">
        <color theme="0" tint="-0.149959996342659"/>
      </top>
      <bottom style="thin">
        <color theme="0" tint="-0.149959996342659"/>
      </bottom>
    </border>
    <border>
      <left/>
      <right/>
      <top style="thin">
        <color theme="0" tint="-0.149959996342659"/>
      </top>
      <bottom/>
    </border>
    <border>
      <left/>
      <right/>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style="thin">
        <color theme="0" tint="-0.149959996342659"/>
      </right>
      <top/>
      <bottom style="thin">
        <color theme="0" tint="-0.149959996342659"/>
      </bottom>
    </border>
    <border>
      <left style="thin">
        <color theme="0" tint="-0.149959996342659"/>
      </left>
      <right style="thin">
        <color theme="0" tint="-0.149959996342659"/>
      </right>
      <top/>
      <bottom style="thin">
        <color theme="0" tint="-0.14995999634265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tint="-0.24993999302387238"/>
      </left>
      <right/>
      <top style="thin">
        <color theme="0" tint="-0.24993999302387238"/>
      </top>
      <bottom/>
    </border>
    <border>
      <left/>
      <right/>
      <top style="thin">
        <color theme="0" tint="-0.24993999302387238"/>
      </top>
      <bottom/>
    </border>
    <border>
      <left>
        <color indexed="63"/>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theme="0" tint="-0.24993999302387238"/>
      </left>
      <right style="thin">
        <color theme="0" tint="-0.24993999302387238"/>
      </right>
      <top style="thin">
        <color theme="0" tint="-0.24993999302387238"/>
      </top>
      <bottom>
        <color indexed="63"/>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style="thin">
        <color theme="0" tint="-0.24993999302387238"/>
      </right>
      <top/>
      <bottom style="thin">
        <color theme="0" tint="-0.24993999302387238"/>
      </bottom>
    </border>
    <border>
      <left style="thin">
        <color theme="0" tint="-0.24993999302387238"/>
      </left>
      <right style="thin">
        <color theme="0" tint="-0.24993999302387238"/>
      </right>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4">
    <xf numFmtId="0" fontId="0" fillId="0" borderId="0" xfId="0" applyAlignment="1">
      <alignment/>
    </xf>
    <xf numFmtId="0" fontId="3" fillId="0" borderId="10" xfId="0" applyFont="1" applyBorder="1" applyAlignment="1" applyProtection="1">
      <alignment horizontal="center" wrapText="1"/>
      <protection locked="0"/>
    </xf>
    <xf numFmtId="0" fontId="3" fillId="0" borderId="10" xfId="0" applyFont="1" applyBorder="1" applyAlignment="1" applyProtection="1">
      <alignment wrapText="1"/>
      <protection locked="0"/>
    </xf>
    <xf numFmtId="0" fontId="3" fillId="0" borderId="0" xfId="0" applyFont="1" applyAlignment="1" applyProtection="1">
      <alignment horizontal="center"/>
      <protection locked="0"/>
    </xf>
    <xf numFmtId="0" fontId="3" fillId="0" borderId="0" xfId="0" applyFont="1" applyAlignment="1" applyProtection="1">
      <alignment/>
      <protection locked="0"/>
    </xf>
    <xf numFmtId="14" fontId="3" fillId="0" borderId="0" xfId="0" applyNumberFormat="1" applyFont="1" applyAlignment="1" applyProtection="1">
      <alignment horizontal="center"/>
      <protection locked="0"/>
    </xf>
    <xf numFmtId="0" fontId="0" fillId="0" borderId="0" xfId="0" applyAlignment="1" applyProtection="1">
      <alignment/>
      <protection locked="0"/>
    </xf>
    <xf numFmtId="0" fontId="5" fillId="33" borderId="0" xfId="0" applyFont="1" applyFill="1" applyAlignment="1">
      <alignment/>
    </xf>
    <xf numFmtId="164" fontId="6" fillId="34" borderId="10" xfId="44" applyNumberFormat="1" applyFont="1" applyFill="1" applyBorder="1" applyAlignment="1">
      <alignment wrapText="1"/>
    </xf>
    <xf numFmtId="164" fontId="7" fillId="34" borderId="0" xfId="44" applyNumberFormat="1" applyFont="1" applyFill="1" applyAlignment="1">
      <alignment/>
    </xf>
    <xf numFmtId="164" fontId="8" fillId="34" borderId="10" xfId="44" applyNumberFormat="1" applyFont="1" applyFill="1" applyBorder="1" applyAlignment="1">
      <alignment wrapText="1"/>
    </xf>
    <xf numFmtId="164" fontId="9" fillId="34" borderId="10" xfId="44" applyNumberFormat="1" applyFont="1" applyFill="1" applyBorder="1" applyAlignment="1">
      <alignment wrapText="1"/>
    </xf>
    <xf numFmtId="164" fontId="10" fillId="34" borderId="0" xfId="44" applyNumberFormat="1" applyFont="1" applyFill="1" applyAlignment="1">
      <alignment/>
    </xf>
    <xf numFmtId="164" fontId="11" fillId="34" borderId="10" xfId="44" applyNumberFormat="1" applyFont="1" applyFill="1" applyBorder="1" applyAlignment="1">
      <alignment wrapText="1"/>
    </xf>
    <xf numFmtId="164" fontId="12" fillId="34" borderId="0" xfId="44" applyNumberFormat="1" applyFont="1" applyFill="1" applyAlignment="1">
      <alignment/>
    </xf>
    <xf numFmtId="0" fontId="13" fillId="0" borderId="11" xfId="0" applyFont="1" applyBorder="1" applyAlignment="1" applyProtection="1">
      <alignment/>
      <protection locked="0"/>
    </xf>
    <xf numFmtId="14" fontId="14" fillId="0" borderId="12" xfId="0" applyNumberFormat="1" applyFont="1" applyBorder="1" applyAlignment="1" applyProtection="1">
      <alignment/>
      <protection locked="0"/>
    </xf>
    <xf numFmtId="0" fontId="14" fillId="0" borderId="13" xfId="0" applyFont="1" applyBorder="1" applyAlignment="1" applyProtection="1">
      <alignment/>
      <protection locked="0"/>
    </xf>
    <xf numFmtId="0" fontId="14" fillId="0" borderId="14" xfId="0" applyFont="1" applyBorder="1" applyAlignment="1" applyProtection="1">
      <alignment horizontal="center"/>
      <protection locked="0"/>
    </xf>
    <xf numFmtId="0" fontId="13" fillId="0" borderId="13" xfId="0" applyFont="1" applyBorder="1" applyAlignment="1" applyProtection="1">
      <alignment/>
      <protection locked="0"/>
    </xf>
    <xf numFmtId="0" fontId="13" fillId="0" borderId="14" xfId="0" applyFont="1" applyBorder="1" applyAlignment="1" applyProtection="1">
      <alignment horizontal="right"/>
      <protection locked="0"/>
    </xf>
    <xf numFmtId="0" fontId="15" fillId="0" borderId="13" xfId="0" applyFont="1" applyBorder="1" applyAlignment="1">
      <alignment/>
    </xf>
    <xf numFmtId="0" fontId="15" fillId="0" borderId="0" xfId="0" applyFont="1" applyBorder="1" applyAlignment="1">
      <alignment/>
    </xf>
    <xf numFmtId="0" fontId="15" fillId="0" borderId="14" xfId="0" applyFont="1" applyBorder="1" applyAlignment="1">
      <alignment/>
    </xf>
    <xf numFmtId="0" fontId="16" fillId="0" borderId="13" xfId="0" applyFont="1" applyBorder="1" applyAlignment="1">
      <alignment/>
    </xf>
    <xf numFmtId="0" fontId="16" fillId="0" borderId="0" xfId="0" applyFont="1" applyBorder="1" applyAlignment="1">
      <alignment/>
    </xf>
    <xf numFmtId="0" fontId="16" fillId="0" borderId="12" xfId="0" applyFont="1" applyBorder="1" applyAlignment="1">
      <alignment/>
    </xf>
    <xf numFmtId="0" fontId="15" fillId="0" borderId="15" xfId="0" applyFont="1" applyBorder="1" applyAlignment="1">
      <alignment/>
    </xf>
    <xf numFmtId="0" fontId="16" fillId="0" borderId="16" xfId="0" applyFont="1" applyBorder="1" applyAlignment="1">
      <alignment/>
    </xf>
    <xf numFmtId="0" fontId="2" fillId="0" borderId="0" xfId="0" applyFont="1" applyAlignment="1">
      <alignment/>
    </xf>
    <xf numFmtId="14" fontId="0" fillId="0" borderId="0" xfId="0" applyNumberFormat="1" applyAlignment="1">
      <alignment/>
    </xf>
    <xf numFmtId="14" fontId="14" fillId="0" borderId="0" xfId="0" applyNumberFormat="1" applyFont="1" applyBorder="1" applyAlignment="1" applyProtection="1">
      <alignment/>
      <protection locked="0"/>
    </xf>
    <xf numFmtId="0" fontId="14" fillId="0" borderId="0" xfId="0" applyFont="1" applyBorder="1" applyAlignment="1" applyProtection="1">
      <alignment horizontal="center"/>
      <protection locked="0"/>
    </xf>
    <xf numFmtId="0" fontId="13" fillId="0" borderId="0" xfId="0" applyFont="1" applyBorder="1" applyAlignment="1" applyProtection="1">
      <alignment horizontal="right"/>
      <protection locked="0"/>
    </xf>
    <xf numFmtId="43" fontId="3" fillId="0" borderId="0" xfId="42" applyFont="1" applyAlignment="1" applyProtection="1">
      <alignment horizontal="center"/>
      <protection locked="0"/>
    </xf>
    <xf numFmtId="14" fontId="3" fillId="0" borderId="10" xfId="0" applyNumberFormat="1" applyFont="1" applyBorder="1" applyAlignment="1" applyProtection="1">
      <alignment horizontal="center" wrapText="1"/>
      <protection locked="0"/>
    </xf>
    <xf numFmtId="14" fontId="3" fillId="0" borderId="0" xfId="42" applyNumberFormat="1" applyFont="1" applyAlignment="1" applyProtection="1">
      <alignment horizontal="center"/>
      <protection locked="0"/>
    </xf>
    <xf numFmtId="14" fontId="3" fillId="0" borderId="0" xfId="42" applyNumberFormat="1" applyFont="1" applyAlignment="1" applyProtection="1">
      <alignment/>
      <protection locked="0"/>
    </xf>
    <xf numFmtId="14" fontId="14" fillId="0" borderId="17" xfId="0" applyNumberFormat="1" applyFont="1" applyBorder="1" applyAlignment="1" applyProtection="1">
      <alignment horizontal="center"/>
      <protection locked="0"/>
    </xf>
    <xf numFmtId="14" fontId="15" fillId="0" borderId="17" xfId="0" applyNumberFormat="1" applyFont="1" applyBorder="1" applyAlignment="1">
      <alignment/>
    </xf>
    <xf numFmtId="14" fontId="14" fillId="0" borderId="0" xfId="0" applyNumberFormat="1" applyFont="1" applyBorder="1" applyAlignment="1" applyProtection="1">
      <alignment horizontal="center"/>
      <protection locked="0"/>
    </xf>
    <xf numFmtId="14" fontId="15" fillId="0" borderId="0" xfId="0" applyNumberFormat="1" applyFont="1" applyBorder="1" applyAlignment="1">
      <alignment horizontal="center"/>
    </xf>
    <xf numFmtId="14" fontId="15" fillId="0" borderId="0" xfId="0" applyNumberFormat="1" applyFont="1" applyBorder="1" applyAlignment="1">
      <alignment/>
    </xf>
    <xf numFmtId="14" fontId="15" fillId="0" borderId="0" xfId="0" applyNumberFormat="1" applyFont="1" applyBorder="1" applyAlignment="1" applyProtection="1">
      <alignment/>
      <protection/>
    </xf>
    <xf numFmtId="14" fontId="13" fillId="0" borderId="0" xfId="0" applyNumberFormat="1" applyFont="1" applyBorder="1" applyAlignment="1" applyProtection="1">
      <alignment horizontal="center"/>
      <protection locked="0"/>
    </xf>
    <xf numFmtId="14" fontId="16" fillId="0" borderId="0" xfId="0" applyNumberFormat="1" applyFont="1" applyBorder="1" applyAlignment="1">
      <alignment horizontal="center"/>
    </xf>
    <xf numFmtId="14" fontId="16" fillId="0" borderId="0" xfId="0" applyNumberFormat="1" applyFont="1" applyBorder="1" applyAlignment="1">
      <alignment/>
    </xf>
    <xf numFmtId="14" fontId="16" fillId="0" borderId="0" xfId="0" applyNumberFormat="1" applyFont="1" applyBorder="1" applyAlignment="1" applyProtection="1">
      <alignment/>
      <protection/>
    </xf>
    <xf numFmtId="14" fontId="16" fillId="0" borderId="10" xfId="0" applyNumberFormat="1" applyFont="1" applyBorder="1" applyAlignment="1">
      <alignment horizontal="center"/>
    </xf>
    <xf numFmtId="14" fontId="16" fillId="0" borderId="10" xfId="0" applyNumberFormat="1" applyFont="1" applyBorder="1" applyAlignment="1">
      <alignment/>
    </xf>
    <xf numFmtId="14" fontId="16" fillId="0" borderId="10" xfId="0" applyNumberFormat="1" applyFont="1" applyBorder="1" applyAlignment="1" applyProtection="1">
      <alignment/>
      <protection/>
    </xf>
    <xf numFmtId="14" fontId="0" fillId="0" borderId="0" xfId="0" applyNumberFormat="1" applyAlignment="1">
      <alignment horizontal="center"/>
    </xf>
    <xf numFmtId="14" fontId="3" fillId="35" borderId="0" xfId="0" applyNumberFormat="1" applyFont="1" applyFill="1" applyAlignment="1" applyProtection="1">
      <alignment horizontal="center"/>
      <protection locked="0"/>
    </xf>
    <xf numFmtId="14" fontId="4" fillId="35" borderId="0" xfId="0" applyNumberFormat="1" applyFont="1" applyFill="1" applyAlignment="1" applyProtection="1">
      <alignment horizontal="center"/>
      <protection locked="0"/>
    </xf>
    <xf numFmtId="165" fontId="4" fillId="35" borderId="0" xfId="42" applyNumberFormat="1" applyFont="1" applyFill="1" applyAlignment="1" applyProtection="1">
      <alignment horizontal="center"/>
      <protection locked="0"/>
    </xf>
    <xf numFmtId="0" fontId="0" fillId="35" borderId="0" xfId="0" applyFill="1" applyAlignment="1">
      <alignment/>
    </xf>
    <xf numFmtId="14" fontId="0" fillId="35" borderId="0" xfId="0" applyNumberFormat="1" applyFill="1" applyAlignment="1">
      <alignment horizontal="center"/>
    </xf>
    <xf numFmtId="14" fontId="0" fillId="35" borderId="0" xfId="0" applyNumberFormat="1" applyFill="1" applyAlignment="1">
      <alignment/>
    </xf>
    <xf numFmtId="0" fontId="2" fillId="35" borderId="0" xfId="0" applyFont="1" applyFill="1" applyAlignment="1">
      <alignment/>
    </xf>
    <xf numFmtId="14" fontId="2" fillId="35" borderId="0" xfId="0" applyNumberFormat="1" applyFont="1" applyFill="1" applyAlignment="1">
      <alignment horizontal="center"/>
    </xf>
    <xf numFmtId="165" fontId="3" fillId="0" borderId="0" xfId="42" applyNumberFormat="1" applyFont="1" applyAlignment="1" applyProtection="1">
      <alignment horizontal="center"/>
      <protection locked="0"/>
    </xf>
    <xf numFmtId="0" fontId="13" fillId="36" borderId="13" xfId="0" applyFont="1" applyFill="1" applyBorder="1" applyAlignment="1" applyProtection="1">
      <alignment/>
      <protection locked="0"/>
    </xf>
    <xf numFmtId="14" fontId="14" fillId="36" borderId="0" xfId="0" applyNumberFormat="1" applyFont="1" applyFill="1" applyBorder="1" applyAlignment="1" applyProtection="1">
      <alignment horizontal="center"/>
      <protection locked="0"/>
    </xf>
    <xf numFmtId="9" fontId="13" fillId="36" borderId="14" xfId="59" applyFont="1" applyFill="1" applyBorder="1" applyAlignment="1" applyProtection="1">
      <alignment horizontal="right"/>
      <protection locked="0"/>
    </xf>
    <xf numFmtId="14" fontId="0" fillId="35" borderId="0" xfId="0" applyNumberFormat="1" applyFont="1" applyFill="1" applyAlignment="1" applyProtection="1">
      <alignment/>
      <protection/>
    </xf>
    <xf numFmtId="14" fontId="0" fillId="0" borderId="0" xfId="0" applyNumberFormat="1" applyFont="1" applyAlignment="1" applyProtection="1">
      <alignment/>
      <protection/>
    </xf>
    <xf numFmtId="0" fontId="19" fillId="0" borderId="0" xfId="0" applyNumberFormat="1" applyFont="1" applyBorder="1" applyAlignment="1" applyProtection="1">
      <alignment horizontal="center"/>
      <protection/>
    </xf>
    <xf numFmtId="0" fontId="19" fillId="0" borderId="0" xfId="0" applyFont="1" applyBorder="1" applyAlignment="1" applyProtection="1">
      <alignment horizontal="center"/>
      <protection/>
    </xf>
    <xf numFmtId="0" fontId="18" fillId="0" borderId="0" xfId="0" applyFont="1" applyBorder="1" applyAlignment="1" applyProtection="1">
      <alignment horizontal="left"/>
      <protection/>
    </xf>
    <xf numFmtId="0" fontId="19" fillId="0" borderId="18" xfId="0" applyNumberFormat="1" applyFont="1" applyBorder="1" applyAlignment="1" applyProtection="1">
      <alignment/>
      <protection locked="0"/>
    </xf>
    <xf numFmtId="0" fontId="19" fillId="0" borderId="18" xfId="0" applyFont="1" applyBorder="1" applyAlignment="1" applyProtection="1">
      <alignment/>
      <protection locked="0"/>
    </xf>
    <xf numFmtId="0" fontId="18" fillId="37" borderId="19" xfId="0" applyFont="1" applyFill="1" applyBorder="1" applyAlignment="1" applyProtection="1">
      <alignment horizontal="center" vertical="center"/>
      <protection/>
    </xf>
    <xf numFmtId="0" fontId="18" fillId="37" borderId="20" xfId="0" applyFont="1" applyFill="1" applyBorder="1" applyAlignment="1" applyProtection="1">
      <alignment horizontal="center" vertical="center"/>
      <protection/>
    </xf>
    <xf numFmtId="0" fontId="18" fillId="37" borderId="21" xfId="0" applyFont="1" applyFill="1" applyBorder="1" applyAlignment="1" applyProtection="1">
      <alignment horizontal="center" vertical="center"/>
      <protection/>
    </xf>
    <xf numFmtId="0" fontId="18" fillId="0" borderId="18" xfId="0" applyFont="1" applyBorder="1" applyAlignment="1" applyProtection="1">
      <alignment/>
      <protection/>
    </xf>
    <xf numFmtId="0" fontId="19" fillId="0" borderId="22" xfId="0" applyNumberFormat="1" applyFont="1" applyBorder="1" applyAlignment="1" applyProtection="1">
      <alignment/>
      <protection/>
    </xf>
    <xf numFmtId="0" fontId="19" fillId="0" borderId="22" xfId="0" applyFont="1" applyBorder="1" applyAlignment="1" applyProtection="1">
      <alignment/>
      <protection/>
    </xf>
    <xf numFmtId="0" fontId="18" fillId="0" borderId="0" xfId="0" applyFont="1" applyBorder="1" applyAlignment="1" applyProtection="1">
      <alignment/>
      <protection/>
    </xf>
    <xf numFmtId="0" fontId="60" fillId="0" borderId="0" xfId="0" applyNumberFormat="1" applyFont="1" applyBorder="1" applyAlignment="1" applyProtection="1">
      <alignment horizontal="left"/>
      <protection/>
    </xf>
    <xf numFmtId="0" fontId="19" fillId="0" borderId="23" xfId="0" applyFont="1" applyBorder="1" applyAlignment="1" applyProtection="1">
      <alignment/>
      <protection/>
    </xf>
    <xf numFmtId="0" fontId="18" fillId="38" borderId="12" xfId="0" applyNumberFormat="1" applyFont="1" applyFill="1" applyBorder="1" applyAlignment="1" applyProtection="1">
      <alignment horizontal="center" vertical="center" wrapText="1"/>
      <protection/>
    </xf>
    <xf numFmtId="0" fontId="18" fillId="38" borderId="12" xfId="0" applyFont="1" applyFill="1" applyBorder="1" applyAlignment="1" applyProtection="1">
      <alignment horizontal="center" vertical="center" wrapText="1"/>
      <protection/>
    </xf>
    <xf numFmtId="0" fontId="18" fillId="38" borderId="12" xfId="0" applyFont="1" applyFill="1" applyBorder="1" applyAlignment="1" applyProtection="1">
      <alignment horizontal="center" vertical="center"/>
      <protection/>
    </xf>
    <xf numFmtId="0" fontId="19" fillId="0" borderId="24" xfId="0" applyFont="1" applyBorder="1" applyAlignment="1" applyProtection="1">
      <alignment/>
      <protection/>
    </xf>
    <xf numFmtId="0" fontId="19" fillId="0" borderId="25" xfId="0" applyFont="1" applyBorder="1" applyAlignment="1" applyProtection="1">
      <alignment/>
      <protection/>
    </xf>
    <xf numFmtId="0" fontId="19" fillId="0" borderId="12" xfId="0" applyNumberFormat="1" applyFont="1" applyBorder="1" applyAlignment="1" applyProtection="1">
      <alignment/>
      <protection locked="0"/>
    </xf>
    <xf numFmtId="1" fontId="60" fillId="0" borderId="12" xfId="0" applyNumberFormat="1" applyFont="1" applyBorder="1" applyAlignment="1" applyProtection="1">
      <alignment wrapText="1"/>
      <protection locked="0"/>
    </xf>
    <xf numFmtId="10" fontId="19" fillId="0" borderId="12" xfId="0" applyNumberFormat="1" applyFont="1" applyBorder="1" applyAlignment="1" applyProtection="1">
      <alignment/>
      <protection locked="0"/>
    </xf>
    <xf numFmtId="166" fontId="19" fillId="0" borderId="12" xfId="0" applyNumberFormat="1" applyFont="1" applyBorder="1" applyAlignment="1" applyProtection="1">
      <alignment/>
      <protection locked="0"/>
    </xf>
    <xf numFmtId="41" fontId="19" fillId="0" borderId="12" xfId="0" applyNumberFormat="1" applyFont="1" applyBorder="1" applyAlignment="1" applyProtection="1">
      <alignment/>
      <protection locked="0"/>
    </xf>
    <xf numFmtId="41" fontId="19" fillId="0" borderId="12" xfId="0" applyNumberFormat="1" applyFont="1" applyBorder="1" applyAlignment="1" applyProtection="1">
      <alignment/>
      <protection/>
    </xf>
    <xf numFmtId="0" fontId="19" fillId="0" borderId="12" xfId="0" applyFont="1" applyBorder="1" applyAlignment="1" applyProtection="1">
      <alignment/>
      <protection locked="0"/>
    </xf>
    <xf numFmtId="167" fontId="19" fillId="0" borderId="12" xfId="0" applyNumberFormat="1" applyFont="1" applyBorder="1" applyAlignment="1" applyProtection="1">
      <alignment/>
      <protection locked="0"/>
    </xf>
    <xf numFmtId="0" fontId="19" fillId="0" borderId="12" xfId="0" applyNumberFormat="1" applyFont="1" applyBorder="1" applyAlignment="1" applyProtection="1">
      <alignment/>
      <protection/>
    </xf>
    <xf numFmtId="2" fontId="19" fillId="0" borderId="12" xfId="0" applyNumberFormat="1" applyFont="1" applyBorder="1" applyAlignment="1" applyProtection="1">
      <alignment/>
      <protection/>
    </xf>
    <xf numFmtId="0" fontId="19" fillId="0" borderId="26" xfId="0" applyFont="1" applyBorder="1" applyAlignment="1" applyProtection="1">
      <alignment/>
      <protection locked="0"/>
    </xf>
    <xf numFmtId="0" fontId="19" fillId="0" borderId="27" xfId="0" applyFont="1" applyBorder="1" applyAlignment="1" applyProtection="1">
      <alignment/>
      <protection locked="0"/>
    </xf>
    <xf numFmtId="1" fontId="19" fillId="0" borderId="12" xfId="0" applyNumberFormat="1" applyFont="1" applyBorder="1" applyAlignment="1" applyProtection="1">
      <alignment/>
      <protection locked="0"/>
    </xf>
    <xf numFmtId="0" fontId="19" fillId="0" borderId="21" xfId="0" applyFont="1" applyBorder="1" applyAlignment="1" applyProtection="1">
      <alignment/>
      <protection locked="0"/>
    </xf>
    <xf numFmtId="0" fontId="19" fillId="0" borderId="27" xfId="0" applyNumberFormat="1" applyFont="1" applyBorder="1" applyAlignment="1" applyProtection="1">
      <alignment/>
      <protection locked="0"/>
    </xf>
    <xf numFmtId="10" fontId="19" fillId="0" borderId="27" xfId="0" applyNumberFormat="1" applyFont="1" applyBorder="1" applyAlignment="1" applyProtection="1">
      <alignment/>
      <protection locked="0"/>
    </xf>
    <xf numFmtId="166" fontId="19" fillId="0" borderId="27" xfId="0" applyNumberFormat="1" applyFont="1" applyBorder="1" applyAlignment="1" applyProtection="1">
      <alignment/>
      <protection locked="0"/>
    </xf>
    <xf numFmtId="41" fontId="19" fillId="0" borderId="27" xfId="0" applyNumberFormat="1" applyFont="1" applyBorder="1" applyAlignment="1" applyProtection="1">
      <alignment/>
      <protection locked="0"/>
    </xf>
    <xf numFmtId="10" fontId="19" fillId="0" borderId="18" xfId="0" applyNumberFormat="1" applyFont="1" applyBorder="1" applyAlignment="1" applyProtection="1">
      <alignment/>
      <protection locked="0"/>
    </xf>
    <xf numFmtId="166" fontId="19" fillId="0" borderId="18" xfId="0" applyNumberFormat="1" applyFont="1" applyBorder="1" applyAlignment="1" applyProtection="1">
      <alignment/>
      <protection locked="0"/>
    </xf>
    <xf numFmtId="41" fontId="19" fillId="0" borderId="18" xfId="0" applyNumberFormat="1" applyFont="1" applyBorder="1" applyAlignment="1" applyProtection="1">
      <alignment/>
      <protection locked="0"/>
    </xf>
    <xf numFmtId="0" fontId="18" fillId="0" borderId="0" xfId="0" applyFont="1" applyFill="1" applyBorder="1" applyAlignment="1" applyProtection="1">
      <alignment vertical="center"/>
      <protection/>
    </xf>
    <xf numFmtId="0" fontId="18" fillId="0" borderId="28" xfId="0" applyFont="1" applyFill="1" applyBorder="1" applyAlignment="1" applyProtection="1">
      <alignment horizontal="right" vertical="center"/>
      <protection/>
    </xf>
    <xf numFmtId="0" fontId="18" fillId="0" borderId="29" xfId="0" applyFont="1" applyFill="1" applyBorder="1" applyAlignment="1" applyProtection="1">
      <alignment horizontal="right" vertical="center"/>
      <protection/>
    </xf>
    <xf numFmtId="0" fontId="18" fillId="0" borderId="30" xfId="0" applyFont="1" applyFill="1" applyBorder="1" applyAlignment="1" applyProtection="1">
      <alignment horizontal="right" vertical="center"/>
      <protection/>
    </xf>
    <xf numFmtId="42" fontId="18" fillId="0" borderId="12" xfId="0" applyNumberFormat="1" applyFont="1" applyFill="1" applyBorder="1" applyAlignment="1" applyProtection="1">
      <alignment vertical="center"/>
      <protection/>
    </xf>
    <xf numFmtId="0" fontId="61" fillId="37" borderId="31" xfId="0" applyFont="1" applyFill="1" applyBorder="1" applyAlignment="1" applyProtection="1">
      <alignment horizontal="center" vertical="center"/>
      <protection/>
    </xf>
    <xf numFmtId="0" fontId="61" fillId="37" borderId="32" xfId="0" applyFont="1" applyFill="1" applyBorder="1" applyAlignment="1" applyProtection="1">
      <alignment horizontal="center" vertical="center"/>
      <protection/>
    </xf>
    <xf numFmtId="0" fontId="61" fillId="0" borderId="33" xfId="0" applyFont="1" applyFill="1" applyBorder="1" applyAlignment="1" applyProtection="1">
      <alignment vertical="center"/>
      <protection/>
    </xf>
    <xf numFmtId="0" fontId="61" fillId="0" borderId="34" xfId="0" applyFont="1" applyFill="1" applyBorder="1" applyAlignment="1" applyProtection="1">
      <alignment vertical="center"/>
      <protection/>
    </xf>
    <xf numFmtId="0" fontId="19" fillId="0" borderId="0" xfId="0" applyFont="1" applyFill="1" applyBorder="1" applyAlignment="1" applyProtection="1">
      <alignment vertical="center"/>
      <protection/>
    </xf>
    <xf numFmtId="42" fontId="18" fillId="38" borderId="12" xfId="0" applyNumberFormat="1" applyFont="1" applyFill="1" applyBorder="1" applyAlignment="1" applyProtection="1">
      <alignment horizontal="left" vertical="center"/>
      <protection/>
    </xf>
    <xf numFmtId="0" fontId="19" fillId="0" borderId="12" xfId="0" applyFont="1" applyFill="1" applyBorder="1" applyAlignment="1" applyProtection="1">
      <alignment horizontal="left" vertical="center"/>
      <protection/>
    </xf>
    <xf numFmtId="42" fontId="19" fillId="2" borderId="12" xfId="0" applyNumberFormat="1" applyFont="1" applyFill="1" applyBorder="1" applyAlignment="1" applyProtection="1">
      <alignment vertical="center"/>
      <protection locked="0"/>
    </xf>
    <xf numFmtId="0" fontId="19" fillId="0" borderId="35"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37" xfId="0" applyFont="1" applyFill="1" applyBorder="1" applyAlignment="1" applyProtection="1">
      <alignment horizontal="center" vertical="center"/>
      <protection/>
    </xf>
    <xf numFmtId="0" fontId="18" fillId="38" borderId="12" xfId="0" applyFont="1" applyFill="1" applyBorder="1" applyAlignment="1" applyProtection="1">
      <alignment horizontal="left" vertical="center"/>
      <protection/>
    </xf>
    <xf numFmtId="0" fontId="18" fillId="38" borderId="28" xfId="0" applyFont="1" applyFill="1" applyBorder="1" applyAlignment="1" applyProtection="1">
      <alignment horizontal="left" vertical="center"/>
      <protection/>
    </xf>
    <xf numFmtId="0" fontId="62" fillId="38" borderId="29" xfId="0" applyFont="1" applyFill="1" applyBorder="1" applyAlignment="1" applyProtection="1">
      <alignment horizontal="left" vertical="center"/>
      <protection/>
    </xf>
    <xf numFmtId="0" fontId="62" fillId="38" borderId="30" xfId="0" applyFont="1" applyFill="1" applyBorder="1" applyAlignment="1" applyProtection="1">
      <alignment horizontal="left" vertical="center"/>
      <protection/>
    </xf>
    <xf numFmtId="0" fontId="19" fillId="0" borderId="12"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19" fillId="0" borderId="12" xfId="0" applyFont="1" applyFill="1" applyBorder="1" applyAlignment="1" applyProtection="1">
      <alignment horizontal="left" vertical="center" wrapText="1"/>
      <protection/>
    </xf>
    <xf numFmtId="0" fontId="19" fillId="2" borderId="12" xfId="0" applyFont="1" applyFill="1" applyBorder="1" applyAlignment="1" applyProtection="1">
      <alignment vertical="center" wrapText="1"/>
      <protection locked="0"/>
    </xf>
    <xf numFmtId="0" fontId="19" fillId="2" borderId="12" xfId="0" applyFont="1" applyFill="1" applyBorder="1" applyAlignment="1" applyProtection="1">
      <alignment horizontal="center" vertical="center" wrapText="1"/>
      <protection locked="0"/>
    </xf>
    <xf numFmtId="0" fontId="19" fillId="0" borderId="0" xfId="0" applyFont="1" applyFill="1" applyBorder="1" applyAlignment="1" applyProtection="1">
      <alignment vertical="center" wrapText="1"/>
      <protection/>
    </xf>
    <xf numFmtId="0" fontId="19" fillId="0" borderId="12" xfId="0" applyFont="1" applyFill="1" applyBorder="1" applyAlignment="1" applyProtection="1">
      <alignment horizontal="left" vertical="top" wrapText="1"/>
      <protection/>
    </xf>
    <xf numFmtId="0" fontId="18" fillId="0" borderId="0" xfId="0" applyFont="1" applyFill="1" applyBorder="1" applyAlignment="1" applyProtection="1">
      <alignment vertical="center" wrapText="1"/>
      <protection/>
    </xf>
    <xf numFmtId="0" fontId="18" fillId="0" borderId="12" xfId="0" applyFont="1" applyFill="1" applyBorder="1" applyAlignment="1" applyProtection="1">
      <alignment horizontal="left" vertical="center"/>
      <protection/>
    </xf>
    <xf numFmtId="0" fontId="19" fillId="2" borderId="12" xfId="0" applyFont="1" applyFill="1" applyBorder="1" applyAlignment="1" applyProtection="1">
      <alignment horizontal="left" vertical="center"/>
      <protection locked="0"/>
    </xf>
    <xf numFmtId="44" fontId="19" fillId="2" borderId="12" xfId="0" applyNumberFormat="1" applyFont="1" applyFill="1" applyBorder="1" applyAlignment="1" applyProtection="1">
      <alignment horizontal="center" vertical="center"/>
      <protection locked="0"/>
    </xf>
    <xf numFmtId="0" fontId="19" fillId="2" borderId="12"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wrapText="1"/>
      <protection/>
    </xf>
    <xf numFmtId="0" fontId="60" fillId="0" borderId="0" xfId="0" applyFont="1" applyFill="1" applyBorder="1" applyAlignment="1" applyProtection="1">
      <alignment horizontal="left" vertical="center"/>
      <protection/>
    </xf>
    <xf numFmtId="0" fontId="19" fillId="0" borderId="0" xfId="0" applyFont="1" applyFill="1" applyBorder="1" applyAlignment="1" applyProtection="1">
      <alignment horizontal="left" vertical="center"/>
      <protection/>
    </xf>
    <xf numFmtId="0" fontId="61" fillId="37" borderId="38" xfId="0" applyFont="1" applyFill="1" applyBorder="1" applyAlignment="1" applyProtection="1">
      <alignment horizontal="center" vertical="center"/>
      <protection/>
    </xf>
    <xf numFmtId="0" fontId="19" fillId="0" borderId="39" xfId="0" applyFont="1" applyBorder="1" applyAlignment="1" applyProtection="1">
      <alignment vertical="center"/>
      <protection/>
    </xf>
    <xf numFmtId="0" fontId="61" fillId="38" borderId="12" xfId="0" applyFont="1" applyFill="1" applyBorder="1" applyAlignment="1" applyProtection="1">
      <alignment horizontal="center" vertical="center" wrapText="1"/>
      <protection/>
    </xf>
    <xf numFmtId="0" fontId="61" fillId="38" borderId="12" xfId="0" applyFont="1" applyFill="1" applyBorder="1" applyAlignment="1" applyProtection="1">
      <alignment horizontal="center" vertical="center"/>
      <protection/>
    </xf>
    <xf numFmtId="0" fontId="19" fillId="0" borderId="24" xfId="0" applyFont="1" applyBorder="1" applyAlignment="1" applyProtection="1">
      <alignment/>
      <protection/>
    </xf>
    <xf numFmtId="0" fontId="19" fillId="0" borderId="25" xfId="0" applyFont="1" applyBorder="1" applyAlignment="1" applyProtection="1">
      <alignment/>
      <protection/>
    </xf>
    <xf numFmtId="0" fontId="19" fillId="0" borderId="12" xfId="0" applyFont="1" applyBorder="1" applyAlignment="1" applyProtection="1">
      <alignment/>
      <protection locked="0"/>
    </xf>
    <xf numFmtId="41" fontId="19" fillId="0" borderId="12" xfId="0" applyNumberFormat="1" applyFont="1" applyBorder="1" applyAlignment="1" applyProtection="1">
      <alignment/>
      <protection locked="0"/>
    </xf>
    <xf numFmtId="43" fontId="19" fillId="0" borderId="12" xfId="0" applyNumberFormat="1" applyFont="1" applyBorder="1" applyAlignment="1" applyProtection="1">
      <alignment/>
      <protection/>
    </xf>
    <xf numFmtId="167" fontId="19" fillId="0" borderId="12" xfId="0" applyNumberFormat="1" applyFont="1" applyBorder="1" applyAlignment="1" applyProtection="1">
      <alignment/>
      <protection locked="0"/>
    </xf>
    <xf numFmtId="0" fontId="19" fillId="0" borderId="40" xfId="0" applyFont="1" applyBorder="1" applyAlignment="1" applyProtection="1">
      <alignment/>
      <protection/>
    </xf>
    <xf numFmtId="0" fontId="19" fillId="0" borderId="41" xfId="0" applyFont="1" applyBorder="1" applyAlignment="1" applyProtection="1">
      <alignment/>
      <protection/>
    </xf>
    <xf numFmtId="0" fontId="19" fillId="0" borderId="34" xfId="0" applyFont="1" applyBorder="1" applyAlignment="1" applyProtection="1">
      <alignment/>
      <protection/>
    </xf>
    <xf numFmtId="0" fontId="19" fillId="0" borderId="39" xfId="0" applyFont="1" applyBorder="1" applyAlignment="1" applyProtection="1">
      <alignment/>
      <protection/>
    </xf>
    <xf numFmtId="41" fontId="19" fillId="0" borderId="41" xfId="0" applyNumberFormat="1" applyFont="1" applyBorder="1" applyAlignment="1" applyProtection="1">
      <alignment/>
      <protection/>
    </xf>
    <xf numFmtId="167" fontId="19" fillId="0" borderId="41" xfId="0" applyNumberFormat="1" applyFont="1" applyBorder="1" applyAlignment="1" applyProtection="1">
      <alignment/>
      <protection/>
    </xf>
    <xf numFmtId="41" fontId="19" fillId="0" borderId="39" xfId="0" applyNumberFormat="1" applyFont="1" applyBorder="1" applyAlignment="1" applyProtection="1">
      <alignment/>
      <protection/>
    </xf>
    <xf numFmtId="167" fontId="19" fillId="0" borderId="39" xfId="0" applyNumberFormat="1" applyFont="1" applyBorder="1" applyAlignment="1" applyProtection="1">
      <alignment/>
      <protection/>
    </xf>
    <xf numFmtId="0" fontId="18" fillId="0" borderId="0" xfId="0" applyFont="1" applyBorder="1" applyAlignment="1" applyProtection="1">
      <alignment horizontal="left" wrapText="1"/>
      <protection/>
    </xf>
    <xf numFmtId="0" fontId="18" fillId="37" borderId="19" xfId="0" applyFont="1" applyFill="1" applyBorder="1" applyAlignment="1" applyProtection="1">
      <alignment horizontal="center" vertical="center"/>
      <protection/>
    </xf>
    <xf numFmtId="0" fontId="18" fillId="37" borderId="20" xfId="0" applyFont="1" applyFill="1" applyBorder="1" applyAlignment="1" applyProtection="1">
      <alignment horizontal="center" vertical="center"/>
      <protection/>
    </xf>
    <xf numFmtId="0" fontId="18" fillId="37" borderId="21" xfId="0" applyFont="1" applyFill="1" applyBorder="1" applyAlignment="1" applyProtection="1">
      <alignment horizontal="center" vertical="center"/>
      <protection/>
    </xf>
    <xf numFmtId="0" fontId="19" fillId="0" borderId="0" xfId="0" applyFont="1" applyAlignment="1" applyProtection="1">
      <alignment/>
      <protection/>
    </xf>
    <xf numFmtId="0" fontId="18" fillId="0" borderId="22" xfId="0" applyFont="1" applyBorder="1" applyAlignment="1" applyProtection="1">
      <alignment/>
      <protection/>
    </xf>
    <xf numFmtId="0" fontId="19" fillId="0" borderId="0" xfId="0" applyFont="1" applyBorder="1" applyAlignment="1" applyProtection="1">
      <alignment/>
      <protection/>
    </xf>
    <xf numFmtId="0" fontId="18" fillId="38" borderId="12" xfId="0" applyFont="1" applyFill="1" applyBorder="1" applyAlignment="1" applyProtection="1">
      <alignment horizontal="center" vertical="center" wrapText="1"/>
      <protection/>
    </xf>
    <xf numFmtId="0" fontId="18" fillId="38" borderId="12" xfId="0" applyFont="1" applyFill="1" applyBorder="1" applyAlignment="1" applyProtection="1">
      <alignment horizontal="center" vertical="center"/>
      <protection/>
    </xf>
    <xf numFmtId="0" fontId="19" fillId="0" borderId="12" xfId="0" applyFont="1" applyBorder="1" applyAlignment="1" applyProtection="1">
      <alignment/>
      <protection locked="0"/>
    </xf>
    <xf numFmtId="41" fontId="19" fillId="0" borderId="12" xfId="0" applyNumberFormat="1" applyFont="1" applyBorder="1" applyAlignment="1" applyProtection="1">
      <alignment/>
      <protection locked="0"/>
    </xf>
    <xf numFmtId="167" fontId="19" fillId="0" borderId="12" xfId="0" applyNumberFormat="1" applyFont="1" applyBorder="1" applyAlignment="1" applyProtection="1">
      <alignment/>
      <protection locked="0"/>
    </xf>
    <xf numFmtId="10" fontId="19" fillId="0" borderId="12" xfId="0" applyNumberFormat="1" applyFont="1" applyBorder="1" applyAlignment="1" applyProtection="1">
      <alignment/>
      <protection locked="0"/>
    </xf>
    <xf numFmtId="0" fontId="19" fillId="0" borderId="18" xfId="0" applyFont="1" applyBorder="1" applyAlignment="1" applyProtection="1">
      <alignment/>
      <protection/>
    </xf>
    <xf numFmtId="41" fontId="19" fillId="0" borderId="18" xfId="0" applyNumberFormat="1" applyFont="1" applyBorder="1" applyAlignment="1" applyProtection="1">
      <alignment/>
      <protection/>
    </xf>
    <xf numFmtId="0" fontId="18" fillId="0" borderId="0" xfId="0" applyFont="1" applyBorder="1" applyAlignment="1" applyProtection="1">
      <alignment horizontal="left"/>
      <protection/>
    </xf>
    <xf numFmtId="0" fontId="19" fillId="0" borderId="0" xfId="0" applyNumberFormat="1" applyFont="1" applyBorder="1" applyAlignment="1" applyProtection="1">
      <alignment horizontal="center"/>
      <protection/>
    </xf>
    <xf numFmtId="0" fontId="19" fillId="0" borderId="0" xfId="0" applyFont="1" applyBorder="1" applyAlignment="1" applyProtection="1">
      <alignment horizontal="center"/>
      <protection/>
    </xf>
    <xf numFmtId="0" fontId="19" fillId="0" borderId="18" xfId="0" applyNumberFormat="1" applyFont="1" applyBorder="1" applyAlignment="1" applyProtection="1">
      <alignment/>
      <protection/>
    </xf>
    <xf numFmtId="0" fontId="19" fillId="0" borderId="18" xfId="0" applyFont="1" applyBorder="1" applyAlignment="1" applyProtection="1">
      <alignment/>
      <protection/>
    </xf>
    <xf numFmtId="0" fontId="19" fillId="0" borderId="22" xfId="0" applyNumberFormat="1" applyFont="1" applyBorder="1" applyAlignment="1" applyProtection="1">
      <alignment/>
      <protection/>
    </xf>
    <xf numFmtId="0" fontId="19" fillId="0" borderId="22" xfId="0" applyFont="1" applyBorder="1" applyAlignment="1" applyProtection="1">
      <alignment/>
      <protection/>
    </xf>
    <xf numFmtId="0" fontId="60" fillId="0" borderId="0" xfId="0" applyNumberFormat="1" applyFont="1" applyBorder="1" applyAlignment="1" applyProtection="1">
      <alignment horizontal="left"/>
      <protection/>
    </xf>
    <xf numFmtId="0" fontId="18" fillId="38" borderId="12" xfId="0" applyNumberFormat="1" applyFont="1" applyFill="1" applyBorder="1" applyAlignment="1" applyProtection="1">
      <alignment horizontal="center" vertical="center" wrapText="1"/>
      <protection/>
    </xf>
    <xf numFmtId="0" fontId="19" fillId="0" borderId="12" xfId="0" applyNumberFormat="1" applyFont="1" applyBorder="1" applyAlignment="1" applyProtection="1">
      <alignment/>
      <protection locked="0"/>
    </xf>
    <xf numFmtId="1" fontId="60" fillId="0" borderId="12" xfId="0" applyNumberFormat="1" applyFont="1" applyBorder="1" applyAlignment="1" applyProtection="1">
      <alignment wrapText="1"/>
      <protection locked="0"/>
    </xf>
    <xf numFmtId="10" fontId="19" fillId="0" borderId="12" xfId="0" applyNumberFormat="1" applyFont="1" applyBorder="1" applyAlignment="1" applyProtection="1">
      <alignment/>
      <protection locked="0"/>
    </xf>
    <xf numFmtId="166" fontId="19" fillId="0" borderId="12" xfId="0" applyNumberFormat="1" applyFont="1" applyBorder="1" applyAlignment="1" applyProtection="1">
      <alignment/>
      <protection locked="0"/>
    </xf>
    <xf numFmtId="41" fontId="19" fillId="0" borderId="12" xfId="0" applyNumberFormat="1" applyFont="1" applyBorder="1" applyAlignment="1" applyProtection="1">
      <alignment/>
      <protection/>
    </xf>
    <xf numFmtId="0" fontId="19" fillId="0" borderId="12" xfId="0" applyNumberFormat="1" applyFont="1" applyBorder="1" applyAlignment="1" applyProtection="1">
      <alignment/>
      <protection/>
    </xf>
    <xf numFmtId="2" fontId="19" fillId="0" borderId="12" xfId="0" applyNumberFormat="1" applyFont="1" applyBorder="1" applyAlignment="1" applyProtection="1">
      <alignment/>
      <protection locked="0"/>
    </xf>
    <xf numFmtId="1" fontId="19" fillId="0" borderId="12" xfId="0" applyNumberFormat="1" applyFont="1" applyBorder="1" applyAlignment="1" applyProtection="1">
      <alignment/>
      <protection locked="0"/>
    </xf>
    <xf numFmtId="2" fontId="19" fillId="0" borderId="12" xfId="0" applyNumberFormat="1" applyFont="1" applyBorder="1" applyAlignment="1" applyProtection="1">
      <alignment/>
      <protection/>
    </xf>
    <xf numFmtId="10" fontId="19" fillId="0" borderId="18" xfId="0" applyNumberFormat="1"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F49"/>
  <sheetViews>
    <sheetView zoomScalePageLayoutView="0" workbookViewId="0" topLeftCell="A1">
      <pane ySplit="1" topLeftCell="A2" activePane="bottomLeft" state="frozen"/>
      <selection pane="topLeft" activeCell="A227" sqref="A227"/>
      <selection pane="bottomLeft" activeCell="H24" sqref="H24"/>
    </sheetView>
  </sheetViews>
  <sheetFormatPr defaultColWidth="11.375" defaultRowHeight="12.75"/>
  <cols>
    <col min="1" max="1" width="4.25390625" style="0" customWidth="1"/>
    <col min="2" max="2" width="7.00390625" style="0" customWidth="1"/>
    <col min="3" max="3" width="22.00390625" style="0" customWidth="1"/>
    <col min="4" max="4" width="10.125" style="51" customWidth="1"/>
    <col min="5" max="5" width="10.75390625" style="30" customWidth="1"/>
    <col min="6" max="6" width="9.25390625" style="65" customWidth="1"/>
    <col min="7" max="7" width="10.75390625" style="30" customWidth="1"/>
    <col min="8" max="8" width="16.25390625" style="0" customWidth="1"/>
    <col min="9" max="9" width="9.375" style="0" customWidth="1"/>
    <col min="10" max="11" width="10.75390625" style="12" customWidth="1"/>
    <col min="12" max="12" width="8.25390625" style="0" customWidth="1"/>
    <col min="13" max="14" width="11.875" style="12" customWidth="1"/>
    <col min="15" max="15" width="11.875" style="9" customWidth="1"/>
    <col min="16" max="20" width="10.75390625" style="12" customWidth="1"/>
    <col min="21" max="21" width="10.75390625" style="14" customWidth="1"/>
    <col min="22" max="22" width="11.875" style="9" customWidth="1"/>
    <col min="23" max="24" width="10.75390625" style="12" customWidth="1"/>
    <col min="25" max="25" width="10.75390625" style="9" customWidth="1"/>
    <col min="26" max="26" width="10.75390625" style="12" customWidth="1"/>
    <col min="27" max="27" width="11.875" style="9" customWidth="1"/>
    <col min="28" max="29" width="11.875" style="12" customWidth="1"/>
    <col min="30" max="30" width="11.875" style="9" customWidth="1"/>
    <col min="31" max="31" width="10.75390625" style="12" customWidth="1"/>
  </cols>
  <sheetData>
    <row r="1" spans="1:31" ht="72">
      <c r="A1" s="1" t="s">
        <v>0</v>
      </c>
      <c r="B1" s="1" t="s">
        <v>1</v>
      </c>
      <c r="C1" s="2" t="s">
        <v>2</v>
      </c>
      <c r="D1" s="35" t="s">
        <v>3</v>
      </c>
      <c r="E1" s="35" t="s">
        <v>4</v>
      </c>
      <c r="F1" s="35" t="s">
        <v>5</v>
      </c>
      <c r="G1" s="35" t="s">
        <v>6</v>
      </c>
      <c r="H1" s="1" t="s">
        <v>7</v>
      </c>
      <c r="I1" s="1"/>
      <c r="J1" s="11" t="s">
        <v>8</v>
      </c>
      <c r="K1" s="11" t="s">
        <v>9</v>
      </c>
      <c r="M1" s="11" t="s">
        <v>10</v>
      </c>
      <c r="N1" s="11" t="s">
        <v>11</v>
      </c>
      <c r="O1" s="8" t="s">
        <v>12</v>
      </c>
      <c r="P1" s="11" t="s">
        <v>13</v>
      </c>
      <c r="Q1" s="11" t="s">
        <v>14</v>
      </c>
      <c r="R1" s="11" t="s">
        <v>15</v>
      </c>
      <c r="S1" s="11" t="s">
        <v>16</v>
      </c>
      <c r="T1" s="11" t="s">
        <v>17</v>
      </c>
      <c r="U1" s="13" t="s">
        <v>18</v>
      </c>
      <c r="V1" s="10" t="s">
        <v>19</v>
      </c>
      <c r="W1" s="11" t="s">
        <v>20</v>
      </c>
      <c r="X1" s="11" t="s">
        <v>21</v>
      </c>
      <c r="Y1" s="8" t="s">
        <v>22</v>
      </c>
      <c r="Z1" s="11" t="s">
        <v>23</v>
      </c>
      <c r="AA1" s="8" t="s">
        <v>24</v>
      </c>
      <c r="AB1" s="11" t="s">
        <v>25</v>
      </c>
      <c r="AC1" s="11" t="s">
        <v>26</v>
      </c>
      <c r="AD1" s="8" t="s">
        <v>27</v>
      </c>
      <c r="AE1" s="11" t="s">
        <v>28</v>
      </c>
    </row>
    <row r="2" spans="1:30" ht="12.75">
      <c r="A2" s="3"/>
      <c r="B2" s="3"/>
      <c r="C2" s="4"/>
      <c r="D2" s="5"/>
      <c r="E2" s="5"/>
      <c r="F2" s="5"/>
      <c r="G2" s="5"/>
      <c r="H2" s="3"/>
      <c r="I2" s="3"/>
      <c r="O2" s="9">
        <f>M2-N2</f>
        <v>0</v>
      </c>
      <c r="U2" s="14" t="str">
        <f>IF(M2&gt;0,(P2+Q2+R2+S2+T2)," ")</f>
        <v> </v>
      </c>
      <c r="V2" s="9" t="e">
        <f>IF(U2&gt;0,O2-U2," ")</f>
        <v>#VALUE!</v>
      </c>
      <c r="Y2" s="9" t="str">
        <f>IF(W2&gt;0,W2+X2," ")</f>
        <v> </v>
      </c>
      <c r="AA2" s="9" t="e">
        <f>V2-Y2</f>
        <v>#VALUE!</v>
      </c>
      <c r="AD2" s="9" t="e">
        <f>AA2+AB2+AC2</f>
        <v>#VALUE!</v>
      </c>
    </row>
    <row r="3" spans="1:30" ht="12.75">
      <c r="A3" s="3"/>
      <c r="B3" s="3"/>
      <c r="C3" s="4"/>
      <c r="D3" s="5"/>
      <c r="E3" s="5"/>
      <c r="F3" s="5"/>
      <c r="G3" s="5"/>
      <c r="H3" s="3"/>
      <c r="I3" s="3"/>
      <c r="O3" s="9">
        <f>M3-N3</f>
        <v>0</v>
      </c>
      <c r="U3" s="14" t="str">
        <f>IF(M3&gt;0,(P3+Q3+R3+S3+T3)," ")</f>
        <v> </v>
      </c>
      <c r="V3" s="9" t="e">
        <f>IF(U3&gt;0,O3-U3," ")</f>
        <v>#VALUE!</v>
      </c>
      <c r="Y3" s="9" t="str">
        <f>IF(W3&gt;0,W3+X3," ")</f>
        <v> </v>
      </c>
      <c r="AA3" s="9" t="e">
        <f>V3-Y3</f>
        <v>#VALUE!</v>
      </c>
      <c r="AD3" s="9" t="e">
        <f>AA3+AB3+AC3</f>
        <v>#VALUE!</v>
      </c>
    </row>
    <row r="4" spans="1:9" ht="12.75">
      <c r="A4" s="3"/>
      <c r="B4" s="3"/>
      <c r="C4" s="4"/>
      <c r="D4" s="5"/>
      <c r="E4" s="5"/>
      <c r="F4" s="5"/>
      <c r="G4" s="5"/>
      <c r="H4" s="3"/>
      <c r="I4" s="3"/>
    </row>
    <row r="5" spans="1:32" ht="12.75">
      <c r="A5" s="3"/>
      <c r="B5" s="3"/>
      <c r="C5" s="4"/>
      <c r="D5" s="5"/>
      <c r="E5" s="5"/>
      <c r="F5" s="5"/>
      <c r="G5" s="5"/>
      <c r="H5" s="3"/>
      <c r="I5" s="3"/>
      <c r="O5" s="9">
        <f>M5-N5</f>
        <v>0</v>
      </c>
      <c r="U5" s="14" t="str">
        <f>IF(M5&gt;0,(P5+Q5+R5+S5+T5)," ")</f>
        <v> </v>
      </c>
      <c r="V5" s="9" t="e">
        <f>IF(U5&gt;0,O5-U5," ")</f>
        <v>#VALUE!</v>
      </c>
      <c r="Y5" s="9" t="str">
        <f>IF(W5&gt;0,W5+X5," ")</f>
        <v> </v>
      </c>
      <c r="AA5" s="9" t="e">
        <f>V5-Y5</f>
        <v>#VALUE!</v>
      </c>
      <c r="AD5" s="9" t="e">
        <f>AA5+AB5+AC5</f>
        <v>#VALUE!</v>
      </c>
      <c r="AF5" s="7"/>
    </row>
    <row r="6" spans="1:30" ht="12.75">
      <c r="A6" s="3"/>
      <c r="B6" s="3"/>
      <c r="C6" s="4"/>
      <c r="D6" s="5"/>
      <c r="E6" s="5"/>
      <c r="F6" s="5"/>
      <c r="G6" s="5"/>
      <c r="H6" s="3"/>
      <c r="I6" s="3"/>
      <c r="O6" s="9">
        <f>M6-N6</f>
        <v>0</v>
      </c>
      <c r="U6" s="14" t="str">
        <f>IF(M6&gt;0,(P6+Q6+R6+S6+T6)," ")</f>
        <v> </v>
      </c>
      <c r="V6" s="9" t="e">
        <f>IF(U6&gt;0,O6-U6," ")</f>
        <v>#VALUE!</v>
      </c>
      <c r="Y6" s="9" t="str">
        <f>IF(W6&gt;0,W6+X6," ")</f>
        <v> </v>
      </c>
      <c r="AA6" s="9" t="e">
        <f>V6-Y6</f>
        <v>#VALUE!</v>
      </c>
      <c r="AD6" s="9" t="e">
        <f>AA6+AB6+AC6</f>
        <v>#VALUE!</v>
      </c>
    </row>
    <row r="7" spans="1:30" ht="12.75">
      <c r="A7" s="3"/>
      <c r="B7" s="3"/>
      <c r="C7" s="4"/>
      <c r="D7" s="5"/>
      <c r="E7" s="5"/>
      <c r="F7" s="5"/>
      <c r="G7" s="5"/>
      <c r="H7" s="3"/>
      <c r="I7" s="3"/>
      <c r="O7" s="9">
        <f>M7-N7</f>
        <v>0</v>
      </c>
      <c r="U7" s="14" t="str">
        <f>IF(M7&gt;0,(P7+Q7+R7+S7+T7)," ")</f>
        <v> </v>
      </c>
      <c r="V7" s="9" t="e">
        <f>IF(U7&gt;0,O7-U7," ")</f>
        <v>#VALUE!</v>
      </c>
      <c r="Y7" s="9" t="str">
        <f>IF(W7&gt;0,W7+X7," ")</f>
        <v> </v>
      </c>
      <c r="AA7" s="9" t="e">
        <f>V7-Y7</f>
        <v>#VALUE!</v>
      </c>
      <c r="AD7" s="9" t="e">
        <f>AA7+AB7+AC7</f>
        <v>#VALUE!</v>
      </c>
    </row>
    <row r="8" spans="1:9" ht="12.75">
      <c r="A8" s="3"/>
      <c r="B8" s="3"/>
      <c r="C8" s="4"/>
      <c r="D8" s="5"/>
      <c r="E8" s="5"/>
      <c r="F8" s="5"/>
      <c r="G8" s="5"/>
      <c r="H8" s="3"/>
      <c r="I8" s="3"/>
    </row>
    <row r="9" spans="1:30" ht="12.75">
      <c r="A9" s="3"/>
      <c r="B9" s="3"/>
      <c r="C9" s="4"/>
      <c r="D9" s="5"/>
      <c r="E9" s="5"/>
      <c r="F9" s="5"/>
      <c r="G9" s="5"/>
      <c r="H9" s="3"/>
      <c r="I9" s="3"/>
      <c r="O9" s="9">
        <f>M9-N9</f>
        <v>0</v>
      </c>
      <c r="U9" s="14" t="str">
        <f>IF(M9&gt;0,(P9+Q9+R9+S9+T9)," ")</f>
        <v> </v>
      </c>
      <c r="V9" s="9" t="e">
        <f>IF(U9&gt;0,O9-U9," ")</f>
        <v>#VALUE!</v>
      </c>
      <c r="Y9" s="9" t="str">
        <f>IF(W9&gt;0,W9+X9," ")</f>
        <v> </v>
      </c>
      <c r="AA9" s="9" t="e">
        <f>V9-Y9</f>
        <v>#VALUE!</v>
      </c>
      <c r="AD9" s="9" t="e">
        <f>AA9+AB9+AC9</f>
        <v>#VALUE!</v>
      </c>
    </row>
    <row r="10" spans="1:30" ht="12.75">
      <c r="A10" s="3"/>
      <c r="B10" s="3"/>
      <c r="C10" s="4"/>
      <c r="D10" s="5"/>
      <c r="E10" s="5"/>
      <c r="F10" s="5"/>
      <c r="G10" s="5"/>
      <c r="H10" s="3"/>
      <c r="I10" s="3"/>
      <c r="O10" s="9">
        <f>M10-N10</f>
        <v>0</v>
      </c>
      <c r="U10" s="14" t="str">
        <f>IF(M10&gt;0,(P10+Q10+R10+S10+T10)," ")</f>
        <v> </v>
      </c>
      <c r="V10" s="9" t="e">
        <f>IF(U10&gt;0,O10-U10," ")</f>
        <v>#VALUE!</v>
      </c>
      <c r="Y10" s="9" t="str">
        <f>IF(W10&gt;0,W10+X10," ")</f>
        <v> </v>
      </c>
      <c r="AA10" s="9" t="e">
        <f>V10-Y10</f>
        <v>#VALUE!</v>
      </c>
      <c r="AD10" s="9" t="e">
        <f>AA10+AB10+AC10</f>
        <v>#VALUE!</v>
      </c>
    </row>
    <row r="11" spans="1:9" ht="12.75">
      <c r="A11" s="3"/>
      <c r="B11" s="34"/>
      <c r="C11" s="4"/>
      <c r="D11" s="5"/>
      <c r="E11" s="5"/>
      <c r="F11" s="5"/>
      <c r="G11" s="36"/>
      <c r="H11" s="3"/>
      <c r="I11" s="3"/>
    </row>
    <row r="12" spans="1:9" ht="12.75">
      <c r="A12" s="3"/>
      <c r="B12" s="3"/>
      <c r="C12" s="4"/>
      <c r="D12" s="5"/>
      <c r="E12" s="5"/>
      <c r="F12" s="5"/>
      <c r="G12" s="5"/>
      <c r="H12" s="3"/>
      <c r="I12" s="3"/>
    </row>
    <row r="13" spans="1:9" ht="12.75">
      <c r="A13" s="3" t="s">
        <v>29</v>
      </c>
      <c r="B13" s="3"/>
      <c r="C13" s="6" t="s">
        <v>30</v>
      </c>
      <c r="D13" s="60">
        <f>COUNTA(A2:A10)</f>
        <v>0</v>
      </c>
      <c r="E13" s="5"/>
      <c r="F13" s="37">
        <f>COUNTA(F2:F10)</f>
        <v>0</v>
      </c>
      <c r="H13" s="4"/>
      <c r="I13" s="4"/>
    </row>
    <row r="14" spans="1:9" ht="12.75">
      <c r="A14" s="3"/>
      <c r="B14" s="3"/>
      <c r="C14" s="15" t="s">
        <v>31</v>
      </c>
      <c r="D14" s="38"/>
      <c r="E14" s="38"/>
      <c r="F14" s="38"/>
      <c r="G14" s="39"/>
      <c r="H14" s="16">
        <f>MAX(G2:G10)</f>
        <v>0</v>
      </c>
      <c r="I14" s="31"/>
    </row>
    <row r="15" spans="1:9" ht="12.75">
      <c r="A15" s="3"/>
      <c r="B15" s="3"/>
      <c r="C15" s="17"/>
      <c r="D15" s="40"/>
      <c r="E15" s="40"/>
      <c r="F15" s="40"/>
      <c r="G15" s="40"/>
      <c r="H15" s="18"/>
      <c r="I15" s="32"/>
    </row>
    <row r="16" spans="1:9" ht="12.75">
      <c r="A16" s="3"/>
      <c r="B16" s="3"/>
      <c r="C16" s="19" t="s">
        <v>32</v>
      </c>
      <c r="D16" s="40"/>
      <c r="E16" s="40"/>
      <c r="F16" s="40"/>
      <c r="G16" s="40"/>
      <c r="H16" s="20">
        <f>F13</f>
        <v>0</v>
      </c>
      <c r="I16" s="33"/>
    </row>
    <row r="17" spans="1:9" ht="12.75">
      <c r="A17" s="3"/>
      <c r="B17" s="3"/>
      <c r="C17" s="19" t="s">
        <v>33</v>
      </c>
      <c r="D17" s="40"/>
      <c r="E17" s="40"/>
      <c r="F17" s="40"/>
      <c r="G17" s="40"/>
      <c r="H17" s="20">
        <f>COUNTA(G2:G10)</f>
        <v>0</v>
      </c>
      <c r="I17" s="33"/>
    </row>
    <row r="18" spans="1:9" ht="12.75">
      <c r="A18" s="3"/>
      <c r="B18" s="3"/>
      <c r="C18" s="19" t="s">
        <v>34</v>
      </c>
      <c r="D18" s="40"/>
      <c r="E18" s="40"/>
      <c r="F18" s="40"/>
      <c r="G18" s="40"/>
      <c r="H18" s="20">
        <f>H16-H17</f>
        <v>0</v>
      </c>
      <c r="I18" s="33"/>
    </row>
    <row r="19" spans="1:9" ht="12.75">
      <c r="A19" s="3"/>
      <c r="B19" s="3"/>
      <c r="C19" s="21"/>
      <c r="D19" s="41"/>
      <c r="E19" s="42"/>
      <c r="F19" s="43"/>
      <c r="G19" s="42"/>
      <c r="H19" s="23"/>
      <c r="I19" s="22"/>
    </row>
    <row r="20" spans="1:9" ht="12.75">
      <c r="A20" s="3"/>
      <c r="B20" s="3"/>
      <c r="C20" s="19" t="s">
        <v>35</v>
      </c>
      <c r="D20" s="40"/>
      <c r="E20" s="40"/>
      <c r="F20" s="40"/>
      <c r="G20" s="40"/>
      <c r="H20" s="20">
        <f>D13-H16</f>
        <v>0</v>
      </c>
      <c r="I20" s="33"/>
    </row>
    <row r="21" spans="1:9" ht="12.75">
      <c r="A21" s="3"/>
      <c r="B21" s="3"/>
      <c r="C21" s="19" t="s">
        <v>36</v>
      </c>
      <c r="D21" s="40"/>
      <c r="E21" s="40"/>
      <c r="F21" s="40"/>
      <c r="G21" s="40"/>
      <c r="H21" s="20">
        <f>D13-H17</f>
        <v>0</v>
      </c>
      <c r="I21" s="33"/>
    </row>
    <row r="22" spans="1:9" ht="12.75">
      <c r="A22" s="3"/>
      <c r="B22" s="3"/>
      <c r="C22" s="17"/>
      <c r="D22" s="40"/>
      <c r="E22" s="40"/>
      <c r="F22" s="40"/>
      <c r="G22" s="40"/>
      <c r="H22" s="18"/>
      <c r="I22" s="32"/>
    </row>
    <row r="23" spans="1:9" ht="12.75">
      <c r="A23" s="3"/>
      <c r="B23" s="3"/>
      <c r="C23" s="61" t="s">
        <v>37</v>
      </c>
      <c r="D23" s="62"/>
      <c r="E23" s="62"/>
      <c r="F23" s="62"/>
      <c r="G23" s="62"/>
      <c r="H23" s="63" t="e">
        <f>H17/H16</f>
        <v>#DIV/0!</v>
      </c>
      <c r="I23" s="32"/>
    </row>
    <row r="24" spans="1:9" ht="12.75">
      <c r="A24" s="3"/>
      <c r="B24" s="3"/>
      <c r="C24" s="61" t="s">
        <v>38</v>
      </c>
      <c r="D24" s="62"/>
      <c r="E24" s="62"/>
      <c r="F24" s="62"/>
      <c r="G24" s="62"/>
      <c r="H24" s="63" t="e">
        <f>H17/(H16+H20)</f>
        <v>#DIV/0!</v>
      </c>
      <c r="I24" s="32"/>
    </row>
    <row r="25" spans="1:9" ht="12.75">
      <c r="A25" s="3"/>
      <c r="B25" s="3"/>
      <c r="C25" s="19" t="s">
        <v>39</v>
      </c>
      <c r="D25" s="44"/>
      <c r="E25" s="44"/>
      <c r="F25" s="44"/>
      <c r="G25" s="42"/>
      <c r="H25" s="20">
        <f>B37</f>
        <v>0</v>
      </c>
      <c r="I25" s="33"/>
    </row>
    <row r="26" spans="1:9" ht="12.75">
      <c r="A26" s="3"/>
      <c r="B26" s="3"/>
      <c r="C26" s="19" t="s">
        <v>40</v>
      </c>
      <c r="D26" s="44"/>
      <c r="E26" s="44"/>
      <c r="F26" s="44"/>
      <c r="G26" s="42"/>
      <c r="H26" s="20">
        <f>B46</f>
        <v>0</v>
      </c>
      <c r="I26" s="33"/>
    </row>
    <row r="27" spans="1:9" ht="12.75">
      <c r="A27" s="3"/>
      <c r="B27" s="3"/>
      <c r="C27" s="19" t="s">
        <v>41</v>
      </c>
      <c r="D27" s="44"/>
      <c r="E27" s="44"/>
      <c r="F27" s="44"/>
      <c r="G27" s="44"/>
      <c r="H27" s="20">
        <f>B40</f>
        <v>0</v>
      </c>
      <c r="I27" s="33"/>
    </row>
    <row r="28" spans="1:9" ht="12.75">
      <c r="A28" s="3"/>
      <c r="B28" s="3"/>
      <c r="C28" s="19" t="s">
        <v>42</v>
      </c>
      <c r="D28" s="44"/>
      <c r="E28" s="44"/>
      <c r="F28" s="44"/>
      <c r="G28" s="44"/>
      <c r="H28" s="20">
        <f>B43</f>
        <v>0</v>
      </c>
      <c r="I28" s="33"/>
    </row>
    <row r="29" spans="1:9" ht="12.75">
      <c r="A29" s="3"/>
      <c r="B29" s="3"/>
      <c r="C29" s="17"/>
      <c r="D29" s="40"/>
      <c r="E29" s="40"/>
      <c r="F29" s="40"/>
      <c r="G29" s="40"/>
      <c r="H29" s="18"/>
      <c r="I29" s="32"/>
    </row>
    <row r="30" spans="3:9" ht="12.75">
      <c r="C30" s="21"/>
      <c r="D30" s="41"/>
      <c r="E30" s="42"/>
      <c r="F30" s="43"/>
      <c r="G30" s="42"/>
      <c r="H30" s="20">
        <f>H25+H26+H27+H28</f>
        <v>0</v>
      </c>
      <c r="I30" s="33"/>
    </row>
    <row r="31" spans="3:9" ht="12.75">
      <c r="C31" s="24" t="s">
        <v>43</v>
      </c>
      <c r="D31" s="45"/>
      <c r="E31" s="46"/>
      <c r="F31" s="47"/>
      <c r="G31" s="46"/>
      <c r="H31" s="26" t="str">
        <f>IF(H30=H17,"YES","NO")</f>
        <v>YES</v>
      </c>
      <c r="I31" s="25"/>
    </row>
    <row r="32" spans="3:9" ht="12.75">
      <c r="C32" s="27" t="s">
        <v>44</v>
      </c>
      <c r="D32" s="48"/>
      <c r="E32" s="49"/>
      <c r="F32" s="50"/>
      <c r="G32" s="49"/>
      <c r="H32" s="28"/>
      <c r="I32" s="25"/>
    </row>
    <row r="35" spans="1:9" ht="12.75">
      <c r="A35" s="52"/>
      <c r="B35" s="53" t="s">
        <v>1</v>
      </c>
      <c r="C35" s="52"/>
      <c r="D35" s="52"/>
      <c r="E35" s="52"/>
      <c r="F35" s="52"/>
      <c r="G35" s="52"/>
      <c r="H35" s="52"/>
      <c r="I35" s="5"/>
    </row>
    <row r="36" spans="1:9" ht="12.75">
      <c r="A36" s="52"/>
      <c r="B36" s="53" t="s">
        <v>45</v>
      </c>
      <c r="C36" s="52"/>
      <c r="D36" s="52"/>
      <c r="E36" s="52"/>
      <c r="F36" s="52"/>
      <c r="G36" s="52"/>
      <c r="H36" s="52"/>
      <c r="I36" s="5"/>
    </row>
    <row r="37" spans="1:9" ht="12.75">
      <c r="A37" s="52"/>
      <c r="B37" s="54">
        <f>DCOUNTA(DATABASE,1,CriteriaMS)</f>
        <v>0</v>
      </c>
      <c r="C37" s="52"/>
      <c r="D37" s="52"/>
      <c r="E37" s="52"/>
      <c r="F37" s="52"/>
      <c r="G37" s="52"/>
      <c r="H37" s="52"/>
      <c r="I37" s="5"/>
    </row>
    <row r="38" spans="1:9" ht="12.75">
      <c r="A38" s="52"/>
      <c r="B38" s="53" t="s">
        <v>1</v>
      </c>
      <c r="C38" s="52"/>
      <c r="D38" s="52"/>
      <c r="E38" s="52"/>
      <c r="F38" s="52"/>
      <c r="G38" s="52"/>
      <c r="H38" s="52"/>
      <c r="I38" s="5"/>
    </row>
    <row r="39" spans="1:9" ht="12.75">
      <c r="A39" s="52"/>
      <c r="B39" s="53" t="s">
        <v>46</v>
      </c>
      <c r="C39" s="52"/>
      <c r="D39" s="52"/>
      <c r="E39" s="52"/>
      <c r="F39" s="52"/>
      <c r="G39" s="52"/>
      <c r="H39" s="52"/>
      <c r="I39" s="5"/>
    </row>
    <row r="40" spans="1:9" ht="12.75">
      <c r="A40" s="52"/>
      <c r="B40" s="54">
        <f>DCOUNTA(DATABASE,1,CriteriaSN)</f>
        <v>0</v>
      </c>
      <c r="C40" s="52"/>
      <c r="D40" s="52"/>
      <c r="E40" s="52"/>
      <c r="F40" s="52"/>
      <c r="G40" s="52"/>
      <c r="H40" s="52"/>
      <c r="I40" s="5"/>
    </row>
    <row r="41" spans="1:9" ht="12.75">
      <c r="A41" s="52"/>
      <c r="B41" s="53" t="s">
        <v>1</v>
      </c>
      <c r="C41" s="52"/>
      <c r="D41" s="52"/>
      <c r="E41" s="52"/>
      <c r="F41" s="52"/>
      <c r="G41" s="52"/>
      <c r="H41" s="52"/>
      <c r="I41" s="5"/>
    </row>
    <row r="42" spans="1:9" ht="12.75">
      <c r="A42" s="52"/>
      <c r="B42" s="53" t="s">
        <v>47</v>
      </c>
      <c r="C42" s="52"/>
      <c r="D42" s="52"/>
      <c r="E42" s="52"/>
      <c r="F42" s="52"/>
      <c r="G42" s="52"/>
      <c r="H42" s="52"/>
      <c r="I42" s="5"/>
    </row>
    <row r="43" spans="1:9" ht="12.75">
      <c r="A43" s="52"/>
      <c r="B43" s="54">
        <f>DCOUNTA(DATABASE,1,CriteriaVO)</f>
        <v>0</v>
      </c>
      <c r="C43" s="52"/>
      <c r="D43" s="52"/>
      <c r="E43" s="52"/>
      <c r="F43" s="52"/>
      <c r="G43" s="52"/>
      <c r="H43" s="52"/>
      <c r="I43" s="5"/>
    </row>
    <row r="44" spans="1:9" ht="12.75">
      <c r="A44" s="52"/>
      <c r="B44" s="53" t="s">
        <v>1</v>
      </c>
      <c r="C44" s="52"/>
      <c r="D44" s="52"/>
      <c r="E44" s="52"/>
      <c r="F44" s="52"/>
      <c r="G44" s="52"/>
      <c r="H44" s="52"/>
      <c r="I44" s="5"/>
    </row>
    <row r="45" spans="1:8" ht="12.75">
      <c r="A45" s="55"/>
      <c r="B45" s="53" t="s">
        <v>48</v>
      </c>
      <c r="C45" s="55"/>
      <c r="D45" s="56"/>
      <c r="E45" s="57"/>
      <c r="F45" s="64"/>
      <c r="G45" s="57"/>
      <c r="H45" s="55"/>
    </row>
    <row r="46" spans="1:8" ht="12.75">
      <c r="A46" s="55"/>
      <c r="B46" s="54">
        <f>DCOUNTA(DATABASE,1,CriteriaSO)</f>
        <v>0</v>
      </c>
      <c r="C46" s="58"/>
      <c r="D46" s="59"/>
      <c r="E46" s="57"/>
      <c r="F46" s="64"/>
      <c r="G46" s="57"/>
      <c r="H46" s="55"/>
    </row>
    <row r="47" ht="12.75">
      <c r="C47" s="29"/>
    </row>
    <row r="48" ht="12.75">
      <c r="C48" s="29"/>
    </row>
    <row r="49" ht="12.75">
      <c r="C49" s="29"/>
    </row>
  </sheetData>
  <sheetProtection/>
  <printOptions/>
  <pageMargins left="0.75" right="0.75" top="1" bottom="1" header="0.5" footer="0.5"/>
  <pageSetup orientation="landscape" r:id="rId2"/>
  <headerFooter alignWithMargins="0">
    <oddHeader>&amp;C&amp;A</oddHeader>
    <oddFooter>&amp;CPage &amp;P</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2:Z1005"/>
  <sheetViews>
    <sheetView showGridLines="0" tabSelected="1" zoomScale="90" zoomScaleNormal="90" zoomScalePageLayoutView="59" workbookViewId="0" topLeftCell="A2">
      <selection activeCell="A2" sqref="A1:IV16384"/>
    </sheetView>
  </sheetViews>
  <sheetFormatPr defaultColWidth="11.375" defaultRowHeight="12.75"/>
  <cols>
    <col min="1" max="2" width="13.125" style="178" customWidth="1"/>
    <col min="3" max="3" width="10.875" style="178" customWidth="1"/>
    <col min="4" max="4" width="11.375" style="179" bestFit="1" customWidth="1"/>
    <col min="5" max="5" width="11.375" style="179" customWidth="1"/>
    <col min="6" max="6" width="10.625" style="179" customWidth="1"/>
    <col min="7" max="7" width="11.375" style="179" customWidth="1"/>
    <col min="8" max="9" width="13.75390625" style="179" customWidth="1"/>
    <col min="10" max="10" width="9.375" style="179" customWidth="1"/>
    <col min="11" max="11" width="9.625" style="179" customWidth="1"/>
    <col min="12" max="12" width="11.00390625" style="179" customWidth="1"/>
    <col min="13" max="14" width="10.875" style="179" customWidth="1"/>
    <col min="15" max="15" width="13.00390625" style="179" customWidth="1"/>
    <col min="16" max="16" width="9.875" style="179" customWidth="1"/>
    <col min="17" max="17" width="8.25390625" style="179" customWidth="1"/>
    <col min="18" max="18" width="11.00390625" style="179" customWidth="1"/>
    <col min="19" max="20" width="11.375" style="179" customWidth="1"/>
    <col min="21" max="21" width="10.125" style="179" customWidth="1"/>
    <col min="22" max="22" width="8.625" style="179" customWidth="1"/>
    <col min="23" max="24" width="9.875" style="179" customWidth="1"/>
    <col min="25" max="25" width="13.75390625" style="179" customWidth="1"/>
    <col min="26" max="26" width="9.875" style="179" customWidth="1"/>
    <col min="27" max="16384" width="11.375" style="164" customWidth="1"/>
  </cols>
  <sheetData>
    <row r="1" ht="5.25" customHeight="1" hidden="1" thickBot="1"/>
    <row r="2" spans="1:26" ht="15.75">
      <c r="A2" s="161" t="s">
        <v>124</v>
      </c>
      <c r="B2" s="162"/>
      <c r="C2" s="162"/>
      <c r="D2" s="162"/>
      <c r="E2" s="162"/>
      <c r="F2" s="162"/>
      <c r="G2" s="162"/>
      <c r="H2" s="162"/>
      <c r="I2" s="162"/>
      <c r="J2" s="162"/>
      <c r="K2" s="162"/>
      <c r="L2" s="162"/>
      <c r="M2" s="162"/>
      <c r="N2" s="162"/>
      <c r="O2" s="162"/>
      <c r="P2" s="162"/>
      <c r="Q2" s="162"/>
      <c r="R2" s="162"/>
      <c r="S2" s="162"/>
      <c r="T2" s="162"/>
      <c r="U2" s="162"/>
      <c r="V2" s="162"/>
      <c r="W2" s="162"/>
      <c r="X2" s="162"/>
      <c r="Y2" s="162"/>
      <c r="Z2" s="163"/>
    </row>
    <row r="3" spans="1:26" ht="15.75">
      <c r="A3" s="180"/>
      <c r="B3" s="180"/>
      <c r="C3" s="180"/>
      <c r="D3" s="181"/>
      <c r="E3" s="181"/>
      <c r="F3" s="181"/>
      <c r="G3" s="181"/>
      <c r="H3" s="181"/>
      <c r="I3" s="181"/>
      <c r="J3" s="181"/>
      <c r="K3" s="181"/>
      <c r="L3" s="181"/>
      <c r="M3" s="181"/>
      <c r="N3" s="181"/>
      <c r="O3" s="181"/>
      <c r="P3" s="181"/>
      <c r="Q3" s="181"/>
      <c r="R3" s="181"/>
      <c r="S3" s="181"/>
      <c r="T3" s="181"/>
      <c r="U3" s="181"/>
      <c r="V3" s="181"/>
      <c r="W3" s="181"/>
      <c r="X3" s="181"/>
      <c r="Y3" s="181"/>
      <c r="Z3" s="181"/>
    </row>
    <row r="4" spans="1:26" ht="15.75">
      <c r="A4" s="175" t="s">
        <v>152</v>
      </c>
      <c r="B4" s="175"/>
      <c r="C4" s="175"/>
      <c r="D4" s="175"/>
      <c r="E4" s="175"/>
      <c r="F4" s="175"/>
      <c r="G4" s="175"/>
      <c r="H4" s="175"/>
      <c r="I4" s="175"/>
      <c r="J4" s="175"/>
      <c r="K4" s="175"/>
      <c r="L4" s="175"/>
      <c r="M4" s="175"/>
      <c r="N4" s="175"/>
      <c r="O4" s="175"/>
      <c r="P4" s="175"/>
      <c r="Q4" s="175"/>
      <c r="R4" s="175"/>
      <c r="S4" s="175"/>
      <c r="T4" s="175"/>
      <c r="U4" s="175"/>
      <c r="V4" s="175"/>
      <c r="W4" s="175"/>
      <c r="X4" s="175"/>
      <c r="Y4" s="175"/>
      <c r="Z4" s="175"/>
    </row>
    <row r="5" spans="1:26" ht="15.75">
      <c r="A5" s="182"/>
      <c r="B5" s="182"/>
      <c r="C5" s="176"/>
      <c r="D5" s="177"/>
      <c r="E5" s="177"/>
      <c r="F5" s="177"/>
      <c r="G5" s="177"/>
      <c r="H5" s="177"/>
      <c r="I5" s="177"/>
      <c r="J5" s="177"/>
      <c r="K5" s="177"/>
      <c r="L5" s="177"/>
      <c r="M5" s="177"/>
      <c r="N5" s="177"/>
      <c r="O5" s="177"/>
      <c r="P5" s="177"/>
      <c r="Q5" s="177"/>
      <c r="R5" s="177"/>
      <c r="S5" s="177"/>
      <c r="T5" s="177"/>
      <c r="U5" s="177"/>
      <c r="V5" s="177"/>
      <c r="W5" s="177"/>
      <c r="X5" s="177"/>
      <c r="Y5" s="177"/>
      <c r="Z5" s="177"/>
    </row>
    <row r="6" spans="1:26" ht="78.75">
      <c r="A6" s="183" t="s">
        <v>49</v>
      </c>
      <c r="B6" s="183" t="s">
        <v>132</v>
      </c>
      <c r="C6" s="183" t="s">
        <v>53</v>
      </c>
      <c r="D6" s="167" t="s">
        <v>126</v>
      </c>
      <c r="E6" s="168" t="s">
        <v>50</v>
      </c>
      <c r="F6" s="167" t="s">
        <v>133</v>
      </c>
      <c r="G6" s="183" t="s">
        <v>57</v>
      </c>
      <c r="H6" s="183" t="s">
        <v>134</v>
      </c>
      <c r="I6" s="183" t="s">
        <v>130</v>
      </c>
      <c r="J6" s="183" t="s">
        <v>55</v>
      </c>
      <c r="K6" s="183" t="s">
        <v>58</v>
      </c>
      <c r="L6" s="183" t="s">
        <v>59</v>
      </c>
      <c r="M6" s="183" t="s">
        <v>141</v>
      </c>
      <c r="N6" s="183" t="s">
        <v>143</v>
      </c>
      <c r="O6" s="183" t="s">
        <v>52</v>
      </c>
      <c r="P6" s="183" t="s">
        <v>60</v>
      </c>
      <c r="Q6" s="183" t="s">
        <v>131</v>
      </c>
      <c r="R6" s="183" t="s">
        <v>61</v>
      </c>
      <c r="S6" s="183" t="s">
        <v>62</v>
      </c>
      <c r="T6" s="183" t="s">
        <v>63</v>
      </c>
      <c r="U6" s="183" t="s">
        <v>135</v>
      </c>
      <c r="V6" s="183" t="s">
        <v>144</v>
      </c>
      <c r="W6" s="183" t="s">
        <v>65</v>
      </c>
      <c r="X6" s="183" t="s">
        <v>127</v>
      </c>
      <c r="Y6" s="167" t="s">
        <v>136</v>
      </c>
      <c r="Z6" s="167" t="s">
        <v>66</v>
      </c>
    </row>
    <row r="7" spans="1:26" ht="15.75">
      <c r="A7" s="184"/>
      <c r="B7" s="184"/>
      <c r="C7" s="184"/>
      <c r="D7" s="185"/>
      <c r="E7" s="186"/>
      <c r="F7" s="187"/>
      <c r="G7" s="186"/>
      <c r="H7" s="186"/>
      <c r="I7" s="186"/>
      <c r="J7" s="149"/>
      <c r="K7" s="186"/>
      <c r="L7" s="188" t="e">
        <f>J7/K7</f>
        <v>#DIV/0!</v>
      </c>
      <c r="M7" s="149"/>
      <c r="N7" s="149"/>
      <c r="O7" s="148"/>
      <c r="P7" s="151"/>
      <c r="Q7" s="149"/>
      <c r="R7" s="149"/>
      <c r="S7" s="188" t="e">
        <f>L7-R7</f>
        <v>#DIV/0!</v>
      </c>
      <c r="T7" s="189" t="e">
        <f>S7*G7</f>
        <v>#DIV/0!</v>
      </c>
      <c r="U7" s="149"/>
      <c r="V7" s="188">
        <f>J7-U7</f>
        <v>0</v>
      </c>
      <c r="W7" s="189" t="e">
        <f>G7/U7</f>
        <v>#DIV/0!</v>
      </c>
      <c r="X7" s="190"/>
      <c r="Y7" s="149"/>
      <c r="Z7" s="148"/>
    </row>
    <row r="8" spans="1:26" ht="15.75">
      <c r="A8" s="184"/>
      <c r="B8" s="184"/>
      <c r="C8" s="184"/>
      <c r="D8" s="191"/>
      <c r="E8" s="186"/>
      <c r="F8" s="187"/>
      <c r="G8" s="186"/>
      <c r="H8" s="186"/>
      <c r="I8" s="186"/>
      <c r="J8" s="149"/>
      <c r="K8" s="186"/>
      <c r="L8" s="188" t="e">
        <f aca="true" t="shared" si="0" ref="L8:L14">J8/K8</f>
        <v>#DIV/0!</v>
      </c>
      <c r="M8" s="149"/>
      <c r="N8" s="149"/>
      <c r="O8" s="148"/>
      <c r="P8" s="151"/>
      <c r="Q8" s="149"/>
      <c r="R8" s="149"/>
      <c r="S8" s="188" t="e">
        <f aca="true" t="shared" si="1" ref="S8:S14">L8-R8</f>
        <v>#DIV/0!</v>
      </c>
      <c r="T8" s="189" t="e">
        <f aca="true" t="shared" si="2" ref="T8:T14">S8*G8</f>
        <v>#DIV/0!</v>
      </c>
      <c r="U8" s="149"/>
      <c r="V8" s="188">
        <f aca="true" t="shared" si="3" ref="V8:V14">J8-U8</f>
        <v>0</v>
      </c>
      <c r="W8" s="189" t="e">
        <f aca="true" t="shared" si="4" ref="W8:W14">G8/U8</f>
        <v>#DIV/0!</v>
      </c>
      <c r="X8" s="190"/>
      <c r="Y8" s="149"/>
      <c r="Z8" s="148"/>
    </row>
    <row r="9" spans="1:26" ht="15.75">
      <c r="A9" s="184"/>
      <c r="B9" s="184"/>
      <c r="C9" s="184"/>
      <c r="D9" s="191"/>
      <c r="E9" s="186"/>
      <c r="F9" s="187"/>
      <c r="G9" s="186"/>
      <c r="H9" s="186"/>
      <c r="I9" s="186"/>
      <c r="J9" s="149"/>
      <c r="K9" s="186"/>
      <c r="L9" s="188" t="e">
        <f t="shared" si="0"/>
        <v>#DIV/0!</v>
      </c>
      <c r="M9" s="149"/>
      <c r="N9" s="149"/>
      <c r="O9" s="148"/>
      <c r="P9" s="151"/>
      <c r="Q9" s="149"/>
      <c r="R9" s="149"/>
      <c r="S9" s="188" t="e">
        <f t="shared" si="1"/>
        <v>#DIV/0!</v>
      </c>
      <c r="T9" s="189" t="e">
        <f t="shared" si="2"/>
        <v>#DIV/0!</v>
      </c>
      <c r="U9" s="149"/>
      <c r="V9" s="188">
        <f t="shared" si="3"/>
        <v>0</v>
      </c>
      <c r="W9" s="189" t="e">
        <f t="shared" si="4"/>
        <v>#DIV/0!</v>
      </c>
      <c r="X9" s="190"/>
      <c r="Y9" s="149"/>
      <c r="Z9" s="148"/>
    </row>
    <row r="10" spans="1:26" ht="15.75">
      <c r="A10" s="184"/>
      <c r="B10" s="184"/>
      <c r="C10" s="184"/>
      <c r="D10" s="191"/>
      <c r="E10" s="186"/>
      <c r="F10" s="187"/>
      <c r="G10" s="186"/>
      <c r="H10" s="186"/>
      <c r="I10" s="186"/>
      <c r="J10" s="149"/>
      <c r="K10" s="186"/>
      <c r="L10" s="188" t="e">
        <f t="shared" si="0"/>
        <v>#DIV/0!</v>
      </c>
      <c r="M10" s="149"/>
      <c r="N10" s="149"/>
      <c r="O10" s="148"/>
      <c r="P10" s="151"/>
      <c r="Q10" s="149"/>
      <c r="R10" s="149"/>
      <c r="S10" s="188" t="e">
        <f t="shared" si="1"/>
        <v>#DIV/0!</v>
      </c>
      <c r="T10" s="189" t="e">
        <f t="shared" si="2"/>
        <v>#DIV/0!</v>
      </c>
      <c r="U10" s="149"/>
      <c r="V10" s="188">
        <f t="shared" si="3"/>
        <v>0</v>
      </c>
      <c r="W10" s="189" t="e">
        <f t="shared" si="4"/>
        <v>#DIV/0!</v>
      </c>
      <c r="X10" s="190"/>
      <c r="Y10" s="149"/>
      <c r="Z10" s="148"/>
    </row>
    <row r="11" spans="1:26" ht="15.75">
      <c r="A11" s="184"/>
      <c r="B11" s="184"/>
      <c r="C11" s="184"/>
      <c r="D11" s="191"/>
      <c r="E11" s="186"/>
      <c r="F11" s="187"/>
      <c r="G11" s="186"/>
      <c r="H11" s="186"/>
      <c r="I11" s="186"/>
      <c r="J11" s="149"/>
      <c r="K11" s="186"/>
      <c r="L11" s="188" t="e">
        <f t="shared" si="0"/>
        <v>#DIV/0!</v>
      </c>
      <c r="M11" s="149"/>
      <c r="N11" s="149"/>
      <c r="O11" s="148"/>
      <c r="P11" s="151"/>
      <c r="Q11" s="149"/>
      <c r="R11" s="149"/>
      <c r="S11" s="188" t="e">
        <f t="shared" si="1"/>
        <v>#DIV/0!</v>
      </c>
      <c r="T11" s="189" t="e">
        <f t="shared" si="2"/>
        <v>#DIV/0!</v>
      </c>
      <c r="U11" s="149"/>
      <c r="V11" s="188">
        <f t="shared" si="3"/>
        <v>0</v>
      </c>
      <c r="W11" s="189" t="e">
        <f t="shared" si="4"/>
        <v>#DIV/0!</v>
      </c>
      <c r="X11" s="190"/>
      <c r="Y11" s="149"/>
      <c r="Z11" s="148"/>
    </row>
    <row r="12" spans="1:26" ht="15.75">
      <c r="A12" s="184"/>
      <c r="B12" s="184"/>
      <c r="C12" s="184"/>
      <c r="D12" s="191"/>
      <c r="E12" s="186"/>
      <c r="F12" s="187"/>
      <c r="G12" s="186"/>
      <c r="H12" s="186"/>
      <c r="I12" s="186"/>
      <c r="J12" s="149"/>
      <c r="K12" s="186"/>
      <c r="L12" s="188" t="e">
        <f t="shared" si="0"/>
        <v>#DIV/0!</v>
      </c>
      <c r="M12" s="149"/>
      <c r="N12" s="149"/>
      <c r="O12" s="148"/>
      <c r="P12" s="151"/>
      <c r="Q12" s="149"/>
      <c r="R12" s="149"/>
      <c r="S12" s="188" t="e">
        <f t="shared" si="1"/>
        <v>#DIV/0!</v>
      </c>
      <c r="T12" s="189" t="e">
        <f t="shared" si="2"/>
        <v>#DIV/0!</v>
      </c>
      <c r="U12" s="149"/>
      <c r="V12" s="188">
        <f t="shared" si="3"/>
        <v>0</v>
      </c>
      <c r="W12" s="189" t="e">
        <f t="shared" si="4"/>
        <v>#DIV/0!</v>
      </c>
      <c r="X12" s="190"/>
      <c r="Y12" s="149"/>
      <c r="Z12" s="148"/>
    </row>
    <row r="13" spans="1:26" ht="15.75">
      <c r="A13" s="184"/>
      <c r="B13" s="184"/>
      <c r="C13" s="184"/>
      <c r="D13" s="191"/>
      <c r="E13" s="186"/>
      <c r="F13" s="187"/>
      <c r="G13" s="186"/>
      <c r="H13" s="186"/>
      <c r="I13" s="186"/>
      <c r="J13" s="149"/>
      <c r="K13" s="186"/>
      <c r="L13" s="188" t="e">
        <f t="shared" si="0"/>
        <v>#DIV/0!</v>
      </c>
      <c r="M13" s="149"/>
      <c r="N13" s="149"/>
      <c r="O13" s="148"/>
      <c r="P13" s="151"/>
      <c r="Q13" s="149"/>
      <c r="R13" s="149"/>
      <c r="S13" s="188" t="e">
        <f t="shared" si="1"/>
        <v>#DIV/0!</v>
      </c>
      <c r="T13" s="189" t="e">
        <f t="shared" si="2"/>
        <v>#DIV/0!</v>
      </c>
      <c r="U13" s="149"/>
      <c r="V13" s="188">
        <f t="shared" si="3"/>
        <v>0</v>
      </c>
      <c r="W13" s="189" t="e">
        <f t="shared" si="4"/>
        <v>#DIV/0!</v>
      </c>
      <c r="X13" s="190"/>
      <c r="Y13" s="149"/>
      <c r="Z13" s="148"/>
    </row>
    <row r="14" spans="1:26" ht="15.75">
      <c r="A14" s="184"/>
      <c r="B14" s="184"/>
      <c r="C14" s="184"/>
      <c r="D14" s="191"/>
      <c r="E14" s="186"/>
      <c r="F14" s="187"/>
      <c r="G14" s="186"/>
      <c r="H14" s="186"/>
      <c r="I14" s="186"/>
      <c r="J14" s="149"/>
      <c r="K14" s="186"/>
      <c r="L14" s="188" t="e">
        <f t="shared" si="0"/>
        <v>#DIV/0!</v>
      </c>
      <c r="M14" s="149"/>
      <c r="N14" s="149"/>
      <c r="O14" s="148"/>
      <c r="P14" s="151"/>
      <c r="Q14" s="149"/>
      <c r="R14" s="149"/>
      <c r="S14" s="188" t="e">
        <f t="shared" si="1"/>
        <v>#DIV/0!</v>
      </c>
      <c r="T14" s="189" t="e">
        <f t="shared" si="2"/>
        <v>#DIV/0!</v>
      </c>
      <c r="U14" s="149"/>
      <c r="V14" s="188">
        <f t="shared" si="3"/>
        <v>0</v>
      </c>
      <c r="W14" s="189" t="e">
        <f t="shared" si="4"/>
        <v>#DIV/0!</v>
      </c>
      <c r="X14" s="190"/>
      <c r="Y14" s="149"/>
      <c r="Z14" s="148"/>
    </row>
    <row r="15" spans="1:26" ht="15.75">
      <c r="A15" s="184"/>
      <c r="B15" s="184"/>
      <c r="C15" s="184"/>
      <c r="D15" s="191"/>
      <c r="E15" s="186"/>
      <c r="F15" s="187"/>
      <c r="G15" s="186"/>
      <c r="H15" s="186"/>
      <c r="I15" s="186"/>
      <c r="J15" s="149"/>
      <c r="K15" s="186"/>
      <c r="L15" s="188" t="e">
        <f>J15/K15</f>
        <v>#DIV/0!</v>
      </c>
      <c r="M15" s="149"/>
      <c r="N15" s="149"/>
      <c r="O15" s="148"/>
      <c r="P15" s="151"/>
      <c r="Q15" s="149"/>
      <c r="R15" s="149"/>
      <c r="S15" s="188" t="e">
        <f>L15-R15</f>
        <v>#DIV/0!</v>
      </c>
      <c r="T15" s="189" t="e">
        <f>S15*G15</f>
        <v>#DIV/0!</v>
      </c>
      <c r="U15" s="149"/>
      <c r="V15" s="188">
        <f>J15-U15</f>
        <v>0</v>
      </c>
      <c r="W15" s="189" t="e">
        <f>G15/U15</f>
        <v>#DIV/0!</v>
      </c>
      <c r="X15" s="190"/>
      <c r="Y15" s="149"/>
      <c r="Z15" s="148"/>
    </row>
    <row r="16" spans="1:26" ht="15.75">
      <c r="A16" s="184"/>
      <c r="B16" s="184"/>
      <c r="C16" s="184"/>
      <c r="D16" s="191"/>
      <c r="E16" s="186"/>
      <c r="F16" s="187"/>
      <c r="G16" s="186"/>
      <c r="H16" s="186"/>
      <c r="I16" s="186"/>
      <c r="J16" s="149"/>
      <c r="K16" s="186"/>
      <c r="L16" s="188" t="e">
        <f aca="true" t="shared" si="5" ref="L16:L37">J16/K16</f>
        <v>#DIV/0!</v>
      </c>
      <c r="M16" s="149"/>
      <c r="N16" s="149"/>
      <c r="O16" s="148"/>
      <c r="P16" s="151"/>
      <c r="Q16" s="149"/>
      <c r="R16" s="149"/>
      <c r="S16" s="188" t="e">
        <f aca="true" t="shared" si="6" ref="S16:S37">L16-R16</f>
        <v>#DIV/0!</v>
      </c>
      <c r="T16" s="189" t="e">
        <f aca="true" t="shared" si="7" ref="T16:T37">S16*G16</f>
        <v>#DIV/0!</v>
      </c>
      <c r="U16" s="149"/>
      <c r="V16" s="188">
        <f aca="true" t="shared" si="8" ref="V16:V37">J16-U16</f>
        <v>0</v>
      </c>
      <c r="W16" s="189" t="e">
        <f aca="true" t="shared" si="9" ref="W16:W37">G16/U16</f>
        <v>#DIV/0!</v>
      </c>
      <c r="X16" s="190"/>
      <c r="Y16" s="149"/>
      <c r="Z16" s="148"/>
    </row>
    <row r="17" spans="1:26" ht="15.75">
      <c r="A17" s="184"/>
      <c r="B17" s="184"/>
      <c r="C17" s="184"/>
      <c r="D17" s="191"/>
      <c r="E17" s="186"/>
      <c r="F17" s="187"/>
      <c r="G17" s="186"/>
      <c r="H17" s="186"/>
      <c r="I17" s="186"/>
      <c r="J17" s="149"/>
      <c r="K17" s="186"/>
      <c r="L17" s="188" t="e">
        <f t="shared" si="5"/>
        <v>#DIV/0!</v>
      </c>
      <c r="M17" s="149"/>
      <c r="N17" s="149"/>
      <c r="O17" s="148"/>
      <c r="P17" s="151"/>
      <c r="Q17" s="149"/>
      <c r="R17" s="149"/>
      <c r="S17" s="188" t="e">
        <f t="shared" si="6"/>
        <v>#DIV/0!</v>
      </c>
      <c r="T17" s="189" t="e">
        <f t="shared" si="7"/>
        <v>#DIV/0!</v>
      </c>
      <c r="U17" s="149"/>
      <c r="V17" s="188">
        <f t="shared" si="8"/>
        <v>0</v>
      </c>
      <c r="W17" s="189" t="e">
        <f t="shared" si="9"/>
        <v>#DIV/0!</v>
      </c>
      <c r="X17" s="190"/>
      <c r="Y17" s="149"/>
      <c r="Z17" s="148"/>
    </row>
    <row r="18" spans="1:26" ht="15.75">
      <c r="A18" s="184"/>
      <c r="B18" s="184"/>
      <c r="C18" s="184"/>
      <c r="D18" s="191"/>
      <c r="E18" s="186"/>
      <c r="F18" s="187"/>
      <c r="G18" s="186"/>
      <c r="H18" s="186"/>
      <c r="I18" s="186"/>
      <c r="J18" s="149"/>
      <c r="K18" s="186"/>
      <c r="L18" s="188" t="e">
        <f t="shared" si="5"/>
        <v>#DIV/0!</v>
      </c>
      <c r="M18" s="149"/>
      <c r="N18" s="149"/>
      <c r="O18" s="148"/>
      <c r="P18" s="151"/>
      <c r="Q18" s="149"/>
      <c r="R18" s="149"/>
      <c r="S18" s="188" t="e">
        <f t="shared" si="6"/>
        <v>#DIV/0!</v>
      </c>
      <c r="T18" s="189" t="e">
        <f t="shared" si="7"/>
        <v>#DIV/0!</v>
      </c>
      <c r="U18" s="149"/>
      <c r="V18" s="188">
        <f t="shared" si="8"/>
        <v>0</v>
      </c>
      <c r="W18" s="189" t="e">
        <f t="shared" si="9"/>
        <v>#DIV/0!</v>
      </c>
      <c r="X18" s="190"/>
      <c r="Y18" s="149"/>
      <c r="Z18" s="148"/>
    </row>
    <row r="19" spans="1:26" ht="15.75">
      <c r="A19" s="184"/>
      <c r="B19" s="184"/>
      <c r="C19" s="184"/>
      <c r="D19" s="191"/>
      <c r="E19" s="186"/>
      <c r="F19" s="187"/>
      <c r="G19" s="186"/>
      <c r="H19" s="186"/>
      <c r="I19" s="186"/>
      <c r="J19" s="149"/>
      <c r="K19" s="186"/>
      <c r="L19" s="188" t="e">
        <f t="shared" si="5"/>
        <v>#DIV/0!</v>
      </c>
      <c r="M19" s="149"/>
      <c r="N19" s="149"/>
      <c r="O19" s="148"/>
      <c r="P19" s="151"/>
      <c r="Q19" s="149"/>
      <c r="R19" s="149"/>
      <c r="S19" s="188" t="e">
        <f t="shared" si="6"/>
        <v>#DIV/0!</v>
      </c>
      <c r="T19" s="189" t="e">
        <f t="shared" si="7"/>
        <v>#DIV/0!</v>
      </c>
      <c r="U19" s="149"/>
      <c r="V19" s="188">
        <f t="shared" si="8"/>
        <v>0</v>
      </c>
      <c r="W19" s="189" t="e">
        <f t="shared" si="9"/>
        <v>#DIV/0!</v>
      </c>
      <c r="X19" s="190"/>
      <c r="Y19" s="149"/>
      <c r="Z19" s="148"/>
    </row>
    <row r="20" spans="1:26" ht="15.75">
      <c r="A20" s="184"/>
      <c r="B20" s="184"/>
      <c r="C20" s="184"/>
      <c r="D20" s="191"/>
      <c r="E20" s="186"/>
      <c r="F20" s="187"/>
      <c r="G20" s="186"/>
      <c r="H20" s="186"/>
      <c r="I20" s="186"/>
      <c r="J20" s="149"/>
      <c r="K20" s="186"/>
      <c r="L20" s="188" t="e">
        <f t="shared" si="5"/>
        <v>#DIV/0!</v>
      </c>
      <c r="M20" s="149"/>
      <c r="N20" s="149"/>
      <c r="O20" s="148"/>
      <c r="P20" s="151"/>
      <c r="Q20" s="149"/>
      <c r="R20" s="149"/>
      <c r="S20" s="188" t="e">
        <f t="shared" si="6"/>
        <v>#DIV/0!</v>
      </c>
      <c r="T20" s="189" t="e">
        <f t="shared" si="7"/>
        <v>#DIV/0!</v>
      </c>
      <c r="U20" s="149"/>
      <c r="V20" s="188">
        <f t="shared" si="8"/>
        <v>0</v>
      </c>
      <c r="W20" s="189" t="e">
        <f t="shared" si="9"/>
        <v>#DIV/0!</v>
      </c>
      <c r="X20" s="190"/>
      <c r="Y20" s="149"/>
      <c r="Z20" s="148"/>
    </row>
    <row r="21" spans="1:26" ht="15.75">
      <c r="A21" s="184"/>
      <c r="B21" s="184"/>
      <c r="C21" s="184"/>
      <c r="D21" s="191"/>
      <c r="E21" s="186"/>
      <c r="F21" s="187"/>
      <c r="G21" s="186"/>
      <c r="H21" s="186"/>
      <c r="I21" s="186"/>
      <c r="J21" s="149"/>
      <c r="K21" s="186"/>
      <c r="L21" s="188" t="e">
        <f t="shared" si="5"/>
        <v>#DIV/0!</v>
      </c>
      <c r="M21" s="149"/>
      <c r="N21" s="149"/>
      <c r="O21" s="148"/>
      <c r="P21" s="151"/>
      <c r="Q21" s="149"/>
      <c r="R21" s="149"/>
      <c r="S21" s="188" t="e">
        <f t="shared" si="6"/>
        <v>#DIV/0!</v>
      </c>
      <c r="T21" s="189" t="e">
        <f t="shared" si="7"/>
        <v>#DIV/0!</v>
      </c>
      <c r="U21" s="149"/>
      <c r="V21" s="188">
        <f t="shared" si="8"/>
        <v>0</v>
      </c>
      <c r="W21" s="189" t="e">
        <f t="shared" si="9"/>
        <v>#DIV/0!</v>
      </c>
      <c r="X21" s="190"/>
      <c r="Y21" s="149"/>
      <c r="Z21" s="148"/>
    </row>
    <row r="22" spans="1:26" ht="15.75">
      <c r="A22" s="184"/>
      <c r="B22" s="184"/>
      <c r="C22" s="184"/>
      <c r="D22" s="191"/>
      <c r="E22" s="186"/>
      <c r="F22" s="187"/>
      <c r="G22" s="186"/>
      <c r="H22" s="186"/>
      <c r="I22" s="186"/>
      <c r="J22" s="149"/>
      <c r="K22" s="186"/>
      <c r="L22" s="188" t="e">
        <f t="shared" si="5"/>
        <v>#DIV/0!</v>
      </c>
      <c r="M22" s="149"/>
      <c r="N22" s="149"/>
      <c r="O22" s="148"/>
      <c r="P22" s="151"/>
      <c r="Q22" s="149"/>
      <c r="R22" s="149"/>
      <c r="S22" s="188" t="e">
        <f t="shared" si="6"/>
        <v>#DIV/0!</v>
      </c>
      <c r="T22" s="189" t="e">
        <f t="shared" si="7"/>
        <v>#DIV/0!</v>
      </c>
      <c r="U22" s="149"/>
      <c r="V22" s="188">
        <f t="shared" si="8"/>
        <v>0</v>
      </c>
      <c r="W22" s="189" t="e">
        <f t="shared" si="9"/>
        <v>#DIV/0!</v>
      </c>
      <c r="X22" s="190"/>
      <c r="Y22" s="149"/>
      <c r="Z22" s="148"/>
    </row>
    <row r="23" spans="1:26" ht="15.75">
      <c r="A23" s="184"/>
      <c r="B23" s="184"/>
      <c r="C23" s="184"/>
      <c r="D23" s="191"/>
      <c r="E23" s="186"/>
      <c r="F23" s="187"/>
      <c r="G23" s="186"/>
      <c r="H23" s="186"/>
      <c r="I23" s="186"/>
      <c r="J23" s="149"/>
      <c r="K23" s="186"/>
      <c r="L23" s="188" t="e">
        <f t="shared" si="5"/>
        <v>#DIV/0!</v>
      </c>
      <c r="M23" s="149"/>
      <c r="N23" s="149"/>
      <c r="O23" s="148"/>
      <c r="P23" s="151"/>
      <c r="Q23" s="149"/>
      <c r="R23" s="149"/>
      <c r="S23" s="188" t="e">
        <f t="shared" si="6"/>
        <v>#DIV/0!</v>
      </c>
      <c r="T23" s="189" t="e">
        <f t="shared" si="7"/>
        <v>#DIV/0!</v>
      </c>
      <c r="U23" s="149"/>
      <c r="V23" s="188">
        <f t="shared" si="8"/>
        <v>0</v>
      </c>
      <c r="W23" s="189" t="e">
        <f t="shared" si="9"/>
        <v>#DIV/0!</v>
      </c>
      <c r="X23" s="190"/>
      <c r="Y23" s="149"/>
      <c r="Z23" s="148"/>
    </row>
    <row r="24" spans="1:26" ht="15.75">
      <c r="A24" s="184"/>
      <c r="B24" s="184"/>
      <c r="C24" s="184"/>
      <c r="D24" s="191"/>
      <c r="E24" s="186"/>
      <c r="F24" s="187"/>
      <c r="G24" s="186"/>
      <c r="H24" s="186"/>
      <c r="I24" s="186"/>
      <c r="J24" s="149"/>
      <c r="K24" s="186"/>
      <c r="L24" s="188" t="e">
        <f t="shared" si="5"/>
        <v>#DIV/0!</v>
      </c>
      <c r="M24" s="149"/>
      <c r="N24" s="149"/>
      <c r="O24" s="148"/>
      <c r="P24" s="151"/>
      <c r="Q24" s="149"/>
      <c r="R24" s="149"/>
      <c r="S24" s="188" t="e">
        <f t="shared" si="6"/>
        <v>#DIV/0!</v>
      </c>
      <c r="T24" s="189" t="e">
        <f t="shared" si="7"/>
        <v>#DIV/0!</v>
      </c>
      <c r="U24" s="149"/>
      <c r="V24" s="188">
        <f t="shared" si="8"/>
        <v>0</v>
      </c>
      <c r="W24" s="189" t="e">
        <f t="shared" si="9"/>
        <v>#DIV/0!</v>
      </c>
      <c r="X24" s="190"/>
      <c r="Y24" s="149"/>
      <c r="Z24" s="148"/>
    </row>
    <row r="25" spans="1:26" ht="15.75">
      <c r="A25" s="184"/>
      <c r="B25" s="184"/>
      <c r="C25" s="184"/>
      <c r="D25" s="191"/>
      <c r="E25" s="186"/>
      <c r="F25" s="187"/>
      <c r="G25" s="186"/>
      <c r="H25" s="186"/>
      <c r="I25" s="186"/>
      <c r="J25" s="149"/>
      <c r="K25" s="186"/>
      <c r="L25" s="188" t="e">
        <f t="shared" si="5"/>
        <v>#DIV/0!</v>
      </c>
      <c r="M25" s="149"/>
      <c r="N25" s="149"/>
      <c r="O25" s="148"/>
      <c r="P25" s="151"/>
      <c r="Q25" s="149"/>
      <c r="R25" s="149"/>
      <c r="S25" s="188" t="e">
        <f t="shared" si="6"/>
        <v>#DIV/0!</v>
      </c>
      <c r="T25" s="189" t="e">
        <f t="shared" si="7"/>
        <v>#DIV/0!</v>
      </c>
      <c r="U25" s="149"/>
      <c r="V25" s="188">
        <f t="shared" si="8"/>
        <v>0</v>
      </c>
      <c r="W25" s="189" t="e">
        <f t="shared" si="9"/>
        <v>#DIV/0!</v>
      </c>
      <c r="X25" s="190"/>
      <c r="Y25" s="149"/>
      <c r="Z25" s="148"/>
    </row>
    <row r="26" spans="1:26" ht="15.75">
      <c r="A26" s="184"/>
      <c r="B26" s="184"/>
      <c r="C26" s="184"/>
      <c r="D26" s="191"/>
      <c r="E26" s="186"/>
      <c r="F26" s="187"/>
      <c r="G26" s="186"/>
      <c r="H26" s="186"/>
      <c r="I26" s="186"/>
      <c r="J26" s="149"/>
      <c r="K26" s="186"/>
      <c r="L26" s="188" t="e">
        <f t="shared" si="5"/>
        <v>#DIV/0!</v>
      </c>
      <c r="M26" s="149"/>
      <c r="N26" s="149"/>
      <c r="O26" s="148"/>
      <c r="P26" s="151"/>
      <c r="Q26" s="149"/>
      <c r="R26" s="149"/>
      <c r="S26" s="188" t="e">
        <f t="shared" si="6"/>
        <v>#DIV/0!</v>
      </c>
      <c r="T26" s="189" t="e">
        <f t="shared" si="7"/>
        <v>#DIV/0!</v>
      </c>
      <c r="U26" s="149"/>
      <c r="V26" s="188">
        <f t="shared" si="8"/>
        <v>0</v>
      </c>
      <c r="W26" s="189" t="e">
        <f t="shared" si="9"/>
        <v>#DIV/0!</v>
      </c>
      <c r="X26" s="190"/>
      <c r="Y26" s="149"/>
      <c r="Z26" s="148"/>
    </row>
    <row r="27" spans="1:26" ht="15.75">
      <c r="A27" s="184"/>
      <c r="B27" s="184"/>
      <c r="C27" s="184"/>
      <c r="D27" s="191"/>
      <c r="E27" s="186"/>
      <c r="F27" s="187"/>
      <c r="G27" s="186"/>
      <c r="H27" s="186"/>
      <c r="I27" s="186"/>
      <c r="J27" s="149"/>
      <c r="K27" s="186"/>
      <c r="L27" s="188" t="e">
        <f t="shared" si="5"/>
        <v>#DIV/0!</v>
      </c>
      <c r="M27" s="149"/>
      <c r="N27" s="149"/>
      <c r="O27" s="148"/>
      <c r="P27" s="151"/>
      <c r="Q27" s="149"/>
      <c r="R27" s="149"/>
      <c r="S27" s="188" t="e">
        <f t="shared" si="6"/>
        <v>#DIV/0!</v>
      </c>
      <c r="T27" s="189" t="e">
        <f t="shared" si="7"/>
        <v>#DIV/0!</v>
      </c>
      <c r="U27" s="149"/>
      <c r="V27" s="188">
        <f t="shared" si="8"/>
        <v>0</v>
      </c>
      <c r="W27" s="189" t="e">
        <f t="shared" si="9"/>
        <v>#DIV/0!</v>
      </c>
      <c r="X27" s="190"/>
      <c r="Y27" s="149"/>
      <c r="Z27" s="148"/>
    </row>
    <row r="28" spans="1:26" ht="15.75">
      <c r="A28" s="184"/>
      <c r="B28" s="184"/>
      <c r="C28" s="184"/>
      <c r="D28" s="191"/>
      <c r="E28" s="186"/>
      <c r="F28" s="187"/>
      <c r="G28" s="186"/>
      <c r="H28" s="186"/>
      <c r="I28" s="186"/>
      <c r="J28" s="149"/>
      <c r="K28" s="186"/>
      <c r="L28" s="188" t="e">
        <f t="shared" si="5"/>
        <v>#DIV/0!</v>
      </c>
      <c r="M28" s="149"/>
      <c r="N28" s="149"/>
      <c r="O28" s="148"/>
      <c r="P28" s="151"/>
      <c r="Q28" s="149"/>
      <c r="R28" s="149"/>
      <c r="S28" s="188" t="e">
        <f t="shared" si="6"/>
        <v>#DIV/0!</v>
      </c>
      <c r="T28" s="189" t="e">
        <f t="shared" si="7"/>
        <v>#DIV/0!</v>
      </c>
      <c r="U28" s="149"/>
      <c r="V28" s="188">
        <f t="shared" si="8"/>
        <v>0</v>
      </c>
      <c r="W28" s="189" t="e">
        <f t="shared" si="9"/>
        <v>#DIV/0!</v>
      </c>
      <c r="X28" s="190"/>
      <c r="Y28" s="149"/>
      <c r="Z28" s="148"/>
    </row>
    <row r="29" spans="1:26" ht="15.75">
      <c r="A29" s="184"/>
      <c r="B29" s="184"/>
      <c r="C29" s="184"/>
      <c r="D29" s="191"/>
      <c r="E29" s="186"/>
      <c r="F29" s="187"/>
      <c r="G29" s="186"/>
      <c r="H29" s="186"/>
      <c r="I29" s="186"/>
      <c r="J29" s="149"/>
      <c r="K29" s="186"/>
      <c r="L29" s="188" t="e">
        <f t="shared" si="5"/>
        <v>#DIV/0!</v>
      </c>
      <c r="M29" s="149"/>
      <c r="N29" s="149"/>
      <c r="O29" s="148"/>
      <c r="P29" s="151"/>
      <c r="Q29" s="149"/>
      <c r="R29" s="149"/>
      <c r="S29" s="188" t="e">
        <f t="shared" si="6"/>
        <v>#DIV/0!</v>
      </c>
      <c r="T29" s="189" t="e">
        <f t="shared" si="7"/>
        <v>#DIV/0!</v>
      </c>
      <c r="U29" s="149"/>
      <c r="V29" s="188">
        <f t="shared" si="8"/>
        <v>0</v>
      </c>
      <c r="W29" s="189" t="e">
        <f t="shared" si="9"/>
        <v>#DIV/0!</v>
      </c>
      <c r="X29" s="190"/>
      <c r="Y29" s="149"/>
      <c r="Z29" s="148"/>
    </row>
    <row r="30" spans="1:26" ht="15.75">
      <c r="A30" s="184"/>
      <c r="B30" s="184"/>
      <c r="C30" s="184"/>
      <c r="D30" s="191"/>
      <c r="E30" s="186"/>
      <c r="F30" s="187"/>
      <c r="G30" s="186"/>
      <c r="H30" s="186"/>
      <c r="I30" s="186"/>
      <c r="J30" s="149"/>
      <c r="K30" s="186"/>
      <c r="L30" s="188" t="e">
        <f t="shared" si="5"/>
        <v>#DIV/0!</v>
      </c>
      <c r="M30" s="149"/>
      <c r="N30" s="149"/>
      <c r="O30" s="148"/>
      <c r="P30" s="151"/>
      <c r="Q30" s="149"/>
      <c r="R30" s="149"/>
      <c r="S30" s="188" t="e">
        <f t="shared" si="6"/>
        <v>#DIV/0!</v>
      </c>
      <c r="T30" s="189" t="e">
        <f t="shared" si="7"/>
        <v>#DIV/0!</v>
      </c>
      <c r="U30" s="149"/>
      <c r="V30" s="188">
        <f t="shared" si="8"/>
        <v>0</v>
      </c>
      <c r="W30" s="189" t="e">
        <f t="shared" si="9"/>
        <v>#DIV/0!</v>
      </c>
      <c r="X30" s="190"/>
      <c r="Y30" s="149"/>
      <c r="Z30" s="148"/>
    </row>
    <row r="31" spans="1:26" ht="15.75">
      <c r="A31" s="184"/>
      <c r="B31" s="184"/>
      <c r="C31" s="184"/>
      <c r="D31" s="191"/>
      <c r="E31" s="186"/>
      <c r="F31" s="187"/>
      <c r="G31" s="186"/>
      <c r="H31" s="186"/>
      <c r="I31" s="186"/>
      <c r="J31" s="149"/>
      <c r="K31" s="186"/>
      <c r="L31" s="188" t="e">
        <f t="shared" si="5"/>
        <v>#DIV/0!</v>
      </c>
      <c r="M31" s="149"/>
      <c r="N31" s="149"/>
      <c r="O31" s="148"/>
      <c r="P31" s="151"/>
      <c r="Q31" s="149"/>
      <c r="R31" s="149"/>
      <c r="S31" s="188" t="e">
        <f t="shared" si="6"/>
        <v>#DIV/0!</v>
      </c>
      <c r="T31" s="189" t="e">
        <f t="shared" si="7"/>
        <v>#DIV/0!</v>
      </c>
      <c r="U31" s="149"/>
      <c r="V31" s="188">
        <f t="shared" si="8"/>
        <v>0</v>
      </c>
      <c r="W31" s="189" t="e">
        <f t="shared" si="9"/>
        <v>#DIV/0!</v>
      </c>
      <c r="X31" s="190"/>
      <c r="Y31" s="149"/>
      <c r="Z31" s="148"/>
    </row>
    <row r="32" spans="1:26" ht="15.75">
      <c r="A32" s="184"/>
      <c r="B32" s="184"/>
      <c r="C32" s="184"/>
      <c r="D32" s="191"/>
      <c r="E32" s="186"/>
      <c r="F32" s="187"/>
      <c r="G32" s="186"/>
      <c r="H32" s="186"/>
      <c r="I32" s="186"/>
      <c r="J32" s="149"/>
      <c r="K32" s="186"/>
      <c r="L32" s="188" t="e">
        <f t="shared" si="5"/>
        <v>#DIV/0!</v>
      </c>
      <c r="M32" s="149"/>
      <c r="N32" s="149"/>
      <c r="O32" s="148"/>
      <c r="P32" s="151"/>
      <c r="Q32" s="149"/>
      <c r="R32" s="149"/>
      <c r="S32" s="188" t="e">
        <f t="shared" si="6"/>
        <v>#DIV/0!</v>
      </c>
      <c r="T32" s="189" t="e">
        <f t="shared" si="7"/>
        <v>#DIV/0!</v>
      </c>
      <c r="U32" s="149"/>
      <c r="V32" s="188">
        <f t="shared" si="8"/>
        <v>0</v>
      </c>
      <c r="W32" s="189" t="e">
        <f t="shared" si="9"/>
        <v>#DIV/0!</v>
      </c>
      <c r="X32" s="190"/>
      <c r="Y32" s="149"/>
      <c r="Z32" s="148"/>
    </row>
    <row r="33" spans="1:26" ht="15.75">
      <c r="A33" s="184"/>
      <c r="B33" s="184"/>
      <c r="C33" s="184"/>
      <c r="D33" s="191"/>
      <c r="E33" s="186"/>
      <c r="F33" s="187"/>
      <c r="G33" s="186"/>
      <c r="H33" s="186"/>
      <c r="I33" s="186"/>
      <c r="J33" s="149"/>
      <c r="K33" s="186"/>
      <c r="L33" s="188" t="e">
        <f t="shared" si="5"/>
        <v>#DIV/0!</v>
      </c>
      <c r="M33" s="149"/>
      <c r="N33" s="149"/>
      <c r="O33" s="148"/>
      <c r="P33" s="151"/>
      <c r="Q33" s="149"/>
      <c r="R33" s="149"/>
      <c r="S33" s="188" t="e">
        <f t="shared" si="6"/>
        <v>#DIV/0!</v>
      </c>
      <c r="T33" s="189" t="e">
        <f t="shared" si="7"/>
        <v>#DIV/0!</v>
      </c>
      <c r="U33" s="149"/>
      <c r="V33" s="188">
        <f t="shared" si="8"/>
        <v>0</v>
      </c>
      <c r="W33" s="189" t="e">
        <f t="shared" si="9"/>
        <v>#DIV/0!</v>
      </c>
      <c r="X33" s="190"/>
      <c r="Y33" s="149"/>
      <c r="Z33" s="148"/>
    </row>
    <row r="34" spans="1:26" ht="15.75">
      <c r="A34" s="184"/>
      <c r="B34" s="184"/>
      <c r="C34" s="184"/>
      <c r="D34" s="191"/>
      <c r="E34" s="186"/>
      <c r="F34" s="187"/>
      <c r="G34" s="186"/>
      <c r="H34" s="186"/>
      <c r="I34" s="186"/>
      <c r="J34" s="149"/>
      <c r="K34" s="186"/>
      <c r="L34" s="188" t="e">
        <f t="shared" si="5"/>
        <v>#DIV/0!</v>
      </c>
      <c r="M34" s="149"/>
      <c r="N34" s="149"/>
      <c r="O34" s="148"/>
      <c r="P34" s="151"/>
      <c r="Q34" s="149"/>
      <c r="R34" s="149"/>
      <c r="S34" s="188" t="e">
        <f t="shared" si="6"/>
        <v>#DIV/0!</v>
      </c>
      <c r="T34" s="189" t="e">
        <f t="shared" si="7"/>
        <v>#DIV/0!</v>
      </c>
      <c r="U34" s="149"/>
      <c r="V34" s="188">
        <f t="shared" si="8"/>
        <v>0</v>
      </c>
      <c r="W34" s="189" t="e">
        <f t="shared" si="9"/>
        <v>#DIV/0!</v>
      </c>
      <c r="X34" s="190"/>
      <c r="Y34" s="149"/>
      <c r="Z34" s="148"/>
    </row>
    <row r="35" spans="1:26" ht="15.75">
      <c r="A35" s="184"/>
      <c r="B35" s="184"/>
      <c r="C35" s="184"/>
      <c r="D35" s="191"/>
      <c r="E35" s="186"/>
      <c r="F35" s="187"/>
      <c r="G35" s="186"/>
      <c r="H35" s="186"/>
      <c r="I35" s="186"/>
      <c r="J35" s="149"/>
      <c r="K35" s="186"/>
      <c r="L35" s="188" t="e">
        <f t="shared" si="5"/>
        <v>#DIV/0!</v>
      </c>
      <c r="M35" s="149"/>
      <c r="N35" s="149"/>
      <c r="O35" s="148"/>
      <c r="P35" s="151"/>
      <c r="Q35" s="149"/>
      <c r="R35" s="149"/>
      <c r="S35" s="188" t="e">
        <f t="shared" si="6"/>
        <v>#DIV/0!</v>
      </c>
      <c r="T35" s="189" t="e">
        <f t="shared" si="7"/>
        <v>#DIV/0!</v>
      </c>
      <c r="U35" s="149"/>
      <c r="V35" s="188">
        <f t="shared" si="8"/>
        <v>0</v>
      </c>
      <c r="W35" s="189" t="e">
        <f t="shared" si="9"/>
        <v>#DIV/0!</v>
      </c>
      <c r="X35" s="190"/>
      <c r="Y35" s="149"/>
      <c r="Z35" s="148"/>
    </row>
    <row r="36" spans="1:26" ht="15.75">
      <c r="A36" s="184"/>
      <c r="B36" s="184"/>
      <c r="C36" s="184"/>
      <c r="D36" s="191"/>
      <c r="E36" s="186"/>
      <c r="F36" s="187"/>
      <c r="G36" s="186"/>
      <c r="H36" s="186"/>
      <c r="I36" s="186"/>
      <c r="J36" s="149"/>
      <c r="K36" s="186"/>
      <c r="L36" s="188" t="e">
        <f t="shared" si="5"/>
        <v>#DIV/0!</v>
      </c>
      <c r="M36" s="149"/>
      <c r="N36" s="149"/>
      <c r="O36" s="148"/>
      <c r="P36" s="151"/>
      <c r="Q36" s="149"/>
      <c r="R36" s="149"/>
      <c r="S36" s="188" t="e">
        <f t="shared" si="6"/>
        <v>#DIV/0!</v>
      </c>
      <c r="T36" s="189" t="e">
        <f t="shared" si="7"/>
        <v>#DIV/0!</v>
      </c>
      <c r="U36" s="149"/>
      <c r="V36" s="188">
        <f t="shared" si="8"/>
        <v>0</v>
      </c>
      <c r="W36" s="189" t="e">
        <f t="shared" si="9"/>
        <v>#DIV/0!</v>
      </c>
      <c r="X36" s="190"/>
      <c r="Y36" s="149"/>
      <c r="Z36" s="148"/>
    </row>
    <row r="37" spans="1:26" ht="15.75">
      <c r="A37" s="184"/>
      <c r="B37" s="184"/>
      <c r="C37" s="184"/>
      <c r="D37" s="191"/>
      <c r="E37" s="186"/>
      <c r="F37" s="187"/>
      <c r="G37" s="186"/>
      <c r="H37" s="186"/>
      <c r="I37" s="186"/>
      <c r="J37" s="149"/>
      <c r="K37" s="186"/>
      <c r="L37" s="188" t="e">
        <f t="shared" si="5"/>
        <v>#DIV/0!</v>
      </c>
      <c r="M37" s="149"/>
      <c r="N37" s="149"/>
      <c r="O37" s="148"/>
      <c r="P37" s="151"/>
      <c r="Q37" s="149"/>
      <c r="R37" s="149"/>
      <c r="S37" s="188" t="e">
        <f t="shared" si="6"/>
        <v>#DIV/0!</v>
      </c>
      <c r="T37" s="189" t="e">
        <f t="shared" si="7"/>
        <v>#DIV/0!</v>
      </c>
      <c r="U37" s="149"/>
      <c r="V37" s="188">
        <f t="shared" si="8"/>
        <v>0</v>
      </c>
      <c r="W37" s="189" t="e">
        <f t="shared" si="9"/>
        <v>#DIV/0!</v>
      </c>
      <c r="X37" s="190"/>
      <c r="Y37" s="149"/>
      <c r="Z37" s="148"/>
    </row>
    <row r="38" spans="1:26" ht="16.5" customHeight="1">
      <c r="A38" s="184" t="s">
        <v>149</v>
      </c>
      <c r="B38" s="184"/>
      <c r="C38" s="184"/>
      <c r="D38" s="191"/>
      <c r="E38" s="186"/>
      <c r="F38" s="187"/>
      <c r="G38" s="186"/>
      <c r="H38" s="186"/>
      <c r="I38" s="186"/>
      <c r="J38" s="149">
        <f>SUM(J7:J37)</f>
        <v>0</v>
      </c>
      <c r="K38" s="186"/>
      <c r="L38" s="149" t="e">
        <f>SUM(L7:L37)</f>
        <v>#DIV/0!</v>
      </c>
      <c r="M38" s="149">
        <f>SUM(M7:M37)</f>
        <v>0</v>
      </c>
      <c r="N38" s="149"/>
      <c r="O38" s="148"/>
      <c r="P38" s="151"/>
      <c r="Q38" s="149">
        <f>SUM(Q7:Q37)</f>
        <v>0</v>
      </c>
      <c r="R38" s="149">
        <f>SUM(R7:R37)</f>
        <v>0</v>
      </c>
      <c r="S38" s="149" t="e">
        <f>SUM(S7:S37)</f>
        <v>#DIV/0!</v>
      </c>
      <c r="T38" s="149" t="e">
        <f>SUM(T7:T37)</f>
        <v>#DIV/0!</v>
      </c>
      <c r="U38" s="149">
        <f>SUM(U7:U37)</f>
        <v>0</v>
      </c>
      <c r="V38" s="149">
        <f>SUM(V7:V37)</f>
        <v>0</v>
      </c>
      <c r="W38" s="189" t="e">
        <f>G38/U37</f>
        <v>#DIV/0!</v>
      </c>
      <c r="X38" s="149">
        <f>SUM(X7:X37)</f>
        <v>0</v>
      </c>
      <c r="Y38" s="149">
        <f>SUM(Y7:Y37)</f>
        <v>0</v>
      </c>
      <c r="Z38" s="148"/>
    </row>
    <row r="39" spans="1:26" ht="15.75">
      <c r="A39" s="184"/>
      <c r="B39" s="184"/>
      <c r="C39" s="184"/>
      <c r="D39" s="191"/>
      <c r="E39" s="186"/>
      <c r="F39" s="187"/>
      <c r="G39" s="186"/>
      <c r="H39" s="186"/>
      <c r="I39" s="186"/>
      <c r="J39" s="149"/>
      <c r="K39" s="186"/>
      <c r="L39" s="188"/>
      <c r="M39" s="149"/>
      <c r="N39" s="149"/>
      <c r="O39" s="148"/>
      <c r="P39" s="151"/>
      <c r="Q39" s="149"/>
      <c r="R39" s="149"/>
      <c r="S39" s="188"/>
      <c r="T39" s="189"/>
      <c r="U39" s="149"/>
      <c r="V39" s="188"/>
      <c r="W39" s="192"/>
      <c r="X39" s="190"/>
      <c r="Y39" s="149"/>
      <c r="Z39" s="148"/>
    </row>
    <row r="40" spans="1:26" ht="15.75">
      <c r="A40" s="184"/>
      <c r="B40" s="184"/>
      <c r="C40" s="184"/>
      <c r="D40" s="191"/>
      <c r="E40" s="186"/>
      <c r="F40" s="187"/>
      <c r="G40" s="186"/>
      <c r="H40" s="186"/>
      <c r="I40" s="186"/>
      <c r="J40" s="149"/>
      <c r="K40" s="186"/>
      <c r="L40" s="188"/>
      <c r="M40" s="149"/>
      <c r="N40" s="149"/>
      <c r="O40" s="148"/>
      <c r="P40" s="151"/>
      <c r="Q40" s="149"/>
      <c r="R40" s="149"/>
      <c r="S40" s="188"/>
      <c r="T40" s="189"/>
      <c r="U40" s="149"/>
      <c r="V40" s="188"/>
      <c r="W40" s="192"/>
      <c r="X40" s="190"/>
      <c r="Y40" s="149"/>
      <c r="Z40" s="148"/>
    </row>
    <row r="41" spans="1:26" ht="15.75">
      <c r="A41" s="184"/>
      <c r="B41" s="184"/>
      <c r="C41" s="184"/>
      <c r="D41" s="191"/>
      <c r="E41" s="186"/>
      <c r="F41" s="187"/>
      <c r="G41" s="186"/>
      <c r="H41" s="186"/>
      <c r="I41" s="186"/>
      <c r="J41" s="149"/>
      <c r="K41" s="186"/>
      <c r="L41" s="188"/>
      <c r="M41" s="149"/>
      <c r="N41" s="149"/>
      <c r="O41" s="148"/>
      <c r="P41" s="151"/>
      <c r="Q41" s="149"/>
      <c r="R41" s="149"/>
      <c r="S41" s="188"/>
      <c r="T41" s="189"/>
      <c r="U41" s="149"/>
      <c r="V41" s="188"/>
      <c r="W41" s="192"/>
      <c r="X41" s="190"/>
      <c r="Y41" s="149"/>
      <c r="Z41" s="148"/>
    </row>
    <row r="42" spans="1:26" ht="15.75">
      <c r="A42" s="184"/>
      <c r="B42" s="184"/>
      <c r="C42" s="184"/>
      <c r="D42" s="191"/>
      <c r="E42" s="186"/>
      <c r="F42" s="187"/>
      <c r="G42" s="186"/>
      <c r="H42" s="186"/>
      <c r="I42" s="186"/>
      <c r="J42" s="149"/>
      <c r="K42" s="186"/>
      <c r="L42" s="188"/>
      <c r="M42" s="149"/>
      <c r="N42" s="149"/>
      <c r="O42" s="148"/>
      <c r="P42" s="151"/>
      <c r="Q42" s="149"/>
      <c r="R42" s="149"/>
      <c r="S42" s="188"/>
      <c r="T42" s="189"/>
      <c r="U42" s="149"/>
      <c r="V42" s="188"/>
      <c r="W42" s="192"/>
      <c r="X42" s="190"/>
      <c r="Y42" s="149"/>
      <c r="Z42" s="148"/>
    </row>
    <row r="43" spans="1:26" ht="15.75">
      <c r="A43" s="184"/>
      <c r="B43" s="184"/>
      <c r="C43" s="184"/>
      <c r="D43" s="191"/>
      <c r="E43" s="186"/>
      <c r="F43" s="187"/>
      <c r="G43" s="186"/>
      <c r="H43" s="186"/>
      <c r="I43" s="186"/>
      <c r="J43" s="149"/>
      <c r="K43" s="186"/>
      <c r="L43" s="188"/>
      <c r="M43" s="149"/>
      <c r="N43" s="149"/>
      <c r="O43" s="148"/>
      <c r="P43" s="151"/>
      <c r="Q43" s="149"/>
      <c r="R43" s="149"/>
      <c r="S43" s="188"/>
      <c r="T43" s="189"/>
      <c r="U43" s="149"/>
      <c r="V43" s="188"/>
      <c r="W43" s="192"/>
      <c r="X43" s="190"/>
      <c r="Y43" s="149"/>
      <c r="Z43" s="148"/>
    </row>
    <row r="44" spans="1:26" ht="15.75">
      <c r="A44" s="184"/>
      <c r="B44" s="184"/>
      <c r="C44" s="184"/>
      <c r="D44" s="191"/>
      <c r="E44" s="186"/>
      <c r="F44" s="187"/>
      <c r="G44" s="186"/>
      <c r="H44" s="186"/>
      <c r="I44" s="186"/>
      <c r="J44" s="149"/>
      <c r="K44" s="186"/>
      <c r="L44" s="188"/>
      <c r="M44" s="149"/>
      <c r="N44" s="149"/>
      <c r="O44" s="148"/>
      <c r="P44" s="151"/>
      <c r="Q44" s="149"/>
      <c r="R44" s="149"/>
      <c r="S44" s="188"/>
      <c r="T44" s="189"/>
      <c r="U44" s="149"/>
      <c r="V44" s="188"/>
      <c r="W44" s="192"/>
      <c r="X44" s="190"/>
      <c r="Y44" s="149"/>
      <c r="Z44" s="148"/>
    </row>
    <row r="45" spans="1:26" ht="15.75">
      <c r="A45" s="184"/>
      <c r="B45" s="184"/>
      <c r="C45" s="184"/>
      <c r="D45" s="191"/>
      <c r="E45" s="186"/>
      <c r="F45" s="187"/>
      <c r="G45" s="186"/>
      <c r="H45" s="186"/>
      <c r="I45" s="186"/>
      <c r="J45" s="149"/>
      <c r="K45" s="186"/>
      <c r="L45" s="188"/>
      <c r="M45" s="149"/>
      <c r="N45" s="149"/>
      <c r="O45" s="148"/>
      <c r="P45" s="151"/>
      <c r="Q45" s="149"/>
      <c r="R45" s="149"/>
      <c r="S45" s="188"/>
      <c r="T45" s="189"/>
      <c r="U45" s="149"/>
      <c r="V45" s="188"/>
      <c r="W45" s="192"/>
      <c r="X45" s="190"/>
      <c r="Y45" s="149"/>
      <c r="Z45" s="148"/>
    </row>
    <row r="46" spans="1:26" ht="15.75">
      <c r="A46" s="184"/>
      <c r="B46" s="184"/>
      <c r="C46" s="184"/>
      <c r="D46" s="191"/>
      <c r="E46" s="186"/>
      <c r="F46" s="187"/>
      <c r="G46" s="186"/>
      <c r="H46" s="186"/>
      <c r="I46" s="186"/>
      <c r="J46" s="149"/>
      <c r="K46" s="186"/>
      <c r="L46" s="188"/>
      <c r="M46" s="149"/>
      <c r="N46" s="149"/>
      <c r="O46" s="148"/>
      <c r="P46" s="151"/>
      <c r="Q46" s="149"/>
      <c r="R46" s="149"/>
      <c r="S46" s="188"/>
      <c r="T46" s="189"/>
      <c r="U46" s="149"/>
      <c r="V46" s="188"/>
      <c r="W46" s="192"/>
      <c r="X46" s="190"/>
      <c r="Y46" s="149"/>
      <c r="Z46" s="148"/>
    </row>
    <row r="47" spans="1:26" ht="15.75">
      <c r="A47" s="184"/>
      <c r="B47" s="184"/>
      <c r="C47" s="184"/>
      <c r="D47" s="191"/>
      <c r="E47" s="186"/>
      <c r="F47" s="187"/>
      <c r="G47" s="186"/>
      <c r="H47" s="186"/>
      <c r="I47" s="186"/>
      <c r="J47" s="149"/>
      <c r="K47" s="186"/>
      <c r="L47" s="188"/>
      <c r="M47" s="149"/>
      <c r="N47" s="149"/>
      <c r="O47" s="148"/>
      <c r="P47" s="151"/>
      <c r="Q47" s="149"/>
      <c r="R47" s="149"/>
      <c r="S47" s="188"/>
      <c r="T47" s="189"/>
      <c r="U47" s="149"/>
      <c r="V47" s="188"/>
      <c r="W47" s="192"/>
      <c r="X47" s="190"/>
      <c r="Y47" s="149"/>
      <c r="Z47" s="148"/>
    </row>
    <row r="48" spans="1:26" ht="15.75">
      <c r="A48" s="184"/>
      <c r="B48" s="184"/>
      <c r="C48" s="184"/>
      <c r="D48" s="191"/>
      <c r="E48" s="186"/>
      <c r="F48" s="187"/>
      <c r="G48" s="186"/>
      <c r="H48" s="186"/>
      <c r="I48" s="186"/>
      <c r="J48" s="149"/>
      <c r="K48" s="186"/>
      <c r="L48" s="188"/>
      <c r="M48" s="149"/>
      <c r="N48" s="149"/>
      <c r="O48" s="148"/>
      <c r="P48" s="151"/>
      <c r="Q48" s="149"/>
      <c r="R48" s="149"/>
      <c r="S48" s="188"/>
      <c r="T48" s="189"/>
      <c r="U48" s="149"/>
      <c r="V48" s="188"/>
      <c r="W48" s="192"/>
      <c r="X48" s="190"/>
      <c r="Y48" s="149"/>
      <c r="Z48" s="148"/>
    </row>
    <row r="49" spans="1:26" ht="15.75">
      <c r="A49" s="184"/>
      <c r="B49" s="184"/>
      <c r="C49" s="184"/>
      <c r="D49" s="191"/>
      <c r="E49" s="186"/>
      <c r="F49" s="187"/>
      <c r="G49" s="186"/>
      <c r="H49" s="186"/>
      <c r="I49" s="186"/>
      <c r="J49" s="149"/>
      <c r="K49" s="186"/>
      <c r="L49" s="188"/>
      <c r="M49" s="149"/>
      <c r="N49" s="149"/>
      <c r="O49" s="148"/>
      <c r="P49" s="151"/>
      <c r="Q49" s="149"/>
      <c r="R49" s="149"/>
      <c r="S49" s="188"/>
      <c r="T49" s="189"/>
      <c r="U49" s="149"/>
      <c r="V49" s="188"/>
      <c r="W49" s="192"/>
      <c r="X49" s="190"/>
      <c r="Y49" s="149"/>
      <c r="Z49" s="148"/>
    </row>
    <row r="50" spans="1:26" ht="15.75">
      <c r="A50" s="184"/>
      <c r="B50" s="184"/>
      <c r="C50" s="184"/>
      <c r="D50" s="191"/>
      <c r="E50" s="186"/>
      <c r="F50" s="187"/>
      <c r="G50" s="186"/>
      <c r="H50" s="186"/>
      <c r="I50" s="186"/>
      <c r="J50" s="149"/>
      <c r="K50" s="186"/>
      <c r="L50" s="188"/>
      <c r="M50" s="149"/>
      <c r="N50" s="149"/>
      <c r="O50" s="148"/>
      <c r="P50" s="151"/>
      <c r="Q50" s="149"/>
      <c r="R50" s="149"/>
      <c r="S50" s="188"/>
      <c r="T50" s="189"/>
      <c r="U50" s="149"/>
      <c r="V50" s="188"/>
      <c r="W50" s="192"/>
      <c r="X50" s="190"/>
      <c r="Y50" s="149"/>
      <c r="Z50" s="148"/>
    </row>
    <row r="51" spans="1:26" ht="15.75">
      <c r="A51" s="184"/>
      <c r="B51" s="184"/>
      <c r="C51" s="184"/>
      <c r="D51" s="191"/>
      <c r="E51" s="186"/>
      <c r="F51" s="187"/>
      <c r="G51" s="186"/>
      <c r="H51" s="186"/>
      <c r="I51" s="186"/>
      <c r="J51" s="149"/>
      <c r="K51" s="186"/>
      <c r="L51" s="188"/>
      <c r="M51" s="149"/>
      <c r="N51" s="149"/>
      <c r="O51" s="148"/>
      <c r="P51" s="151"/>
      <c r="Q51" s="149"/>
      <c r="R51" s="149"/>
      <c r="S51" s="188"/>
      <c r="T51" s="189"/>
      <c r="U51" s="149"/>
      <c r="V51" s="188"/>
      <c r="W51" s="192"/>
      <c r="X51" s="190"/>
      <c r="Y51" s="149"/>
      <c r="Z51" s="148"/>
    </row>
    <row r="52" spans="1:26" ht="15.75">
      <c r="A52" s="184"/>
      <c r="B52" s="184"/>
      <c r="C52" s="184"/>
      <c r="D52" s="191"/>
      <c r="E52" s="186"/>
      <c r="F52" s="187"/>
      <c r="G52" s="186"/>
      <c r="H52" s="186"/>
      <c r="I52" s="186"/>
      <c r="J52" s="149"/>
      <c r="K52" s="186"/>
      <c r="L52" s="188"/>
      <c r="M52" s="149"/>
      <c r="N52" s="149"/>
      <c r="O52" s="148"/>
      <c r="P52" s="151"/>
      <c r="Q52" s="149"/>
      <c r="R52" s="149"/>
      <c r="S52" s="188"/>
      <c r="T52" s="189"/>
      <c r="U52" s="149"/>
      <c r="V52" s="188"/>
      <c r="W52" s="192"/>
      <c r="X52" s="190"/>
      <c r="Y52" s="149"/>
      <c r="Z52" s="148"/>
    </row>
    <row r="53" spans="1:26" ht="15.75">
      <c r="A53" s="184"/>
      <c r="B53" s="184"/>
      <c r="C53" s="184"/>
      <c r="D53" s="191"/>
      <c r="E53" s="186"/>
      <c r="F53" s="187"/>
      <c r="G53" s="186"/>
      <c r="H53" s="186"/>
      <c r="I53" s="186"/>
      <c r="J53" s="149"/>
      <c r="K53" s="186"/>
      <c r="L53" s="188"/>
      <c r="M53" s="149"/>
      <c r="N53" s="149"/>
      <c r="O53" s="148"/>
      <c r="P53" s="151"/>
      <c r="Q53" s="149"/>
      <c r="R53" s="149"/>
      <c r="S53" s="188"/>
      <c r="T53" s="189"/>
      <c r="U53" s="149"/>
      <c r="V53" s="188"/>
      <c r="W53" s="192"/>
      <c r="X53" s="190"/>
      <c r="Y53" s="149"/>
      <c r="Z53" s="148"/>
    </row>
    <row r="54" spans="1:26" ht="15.75">
      <c r="A54" s="184"/>
      <c r="B54" s="184"/>
      <c r="C54" s="184"/>
      <c r="D54" s="191"/>
      <c r="E54" s="186"/>
      <c r="F54" s="187"/>
      <c r="G54" s="186"/>
      <c r="H54" s="186"/>
      <c r="I54" s="186"/>
      <c r="J54" s="149"/>
      <c r="K54" s="186"/>
      <c r="L54" s="188"/>
      <c r="M54" s="149"/>
      <c r="N54" s="149"/>
      <c r="O54" s="148"/>
      <c r="P54" s="151"/>
      <c r="Q54" s="149"/>
      <c r="R54" s="149"/>
      <c r="S54" s="188"/>
      <c r="T54" s="189"/>
      <c r="U54" s="149"/>
      <c r="V54" s="188"/>
      <c r="W54" s="192"/>
      <c r="X54" s="190"/>
      <c r="Y54" s="149"/>
      <c r="Z54" s="148"/>
    </row>
    <row r="55" spans="1:26" ht="15.75">
      <c r="A55" s="184"/>
      <c r="B55" s="184"/>
      <c r="C55" s="184"/>
      <c r="D55" s="191"/>
      <c r="E55" s="186"/>
      <c r="F55" s="187"/>
      <c r="G55" s="186"/>
      <c r="H55" s="186"/>
      <c r="I55" s="186"/>
      <c r="J55" s="149"/>
      <c r="K55" s="186"/>
      <c r="L55" s="188"/>
      <c r="M55" s="149"/>
      <c r="N55" s="149"/>
      <c r="O55" s="148"/>
      <c r="P55" s="151"/>
      <c r="Q55" s="149"/>
      <c r="R55" s="149"/>
      <c r="S55" s="188"/>
      <c r="T55" s="189"/>
      <c r="U55" s="149"/>
      <c r="V55" s="188"/>
      <c r="W55" s="192"/>
      <c r="X55" s="190"/>
      <c r="Y55" s="149"/>
      <c r="Z55" s="148"/>
    </row>
    <row r="56" spans="1:26" ht="15.75">
      <c r="A56" s="184"/>
      <c r="B56" s="184"/>
      <c r="C56" s="184"/>
      <c r="D56" s="191"/>
      <c r="E56" s="186"/>
      <c r="F56" s="187"/>
      <c r="G56" s="186"/>
      <c r="H56" s="186"/>
      <c r="I56" s="186"/>
      <c r="J56" s="149"/>
      <c r="K56" s="186"/>
      <c r="L56" s="188"/>
      <c r="M56" s="149"/>
      <c r="N56" s="149"/>
      <c r="O56" s="148"/>
      <c r="P56" s="151"/>
      <c r="Q56" s="149"/>
      <c r="R56" s="149"/>
      <c r="S56" s="188"/>
      <c r="T56" s="189"/>
      <c r="U56" s="149"/>
      <c r="V56" s="188"/>
      <c r="W56" s="192"/>
      <c r="X56" s="190"/>
      <c r="Y56" s="149"/>
      <c r="Z56" s="148"/>
    </row>
    <row r="57" spans="1:26" ht="15.75">
      <c r="A57" s="184"/>
      <c r="B57" s="184"/>
      <c r="C57" s="184"/>
      <c r="D57" s="191"/>
      <c r="E57" s="186"/>
      <c r="F57" s="187"/>
      <c r="G57" s="186"/>
      <c r="H57" s="186"/>
      <c r="I57" s="186"/>
      <c r="J57" s="149"/>
      <c r="K57" s="186"/>
      <c r="L57" s="188"/>
      <c r="M57" s="149"/>
      <c r="N57" s="149"/>
      <c r="O57" s="148"/>
      <c r="P57" s="151"/>
      <c r="Q57" s="149"/>
      <c r="R57" s="149"/>
      <c r="S57" s="188"/>
      <c r="T57" s="189"/>
      <c r="U57" s="149"/>
      <c r="V57" s="188"/>
      <c r="W57" s="192"/>
      <c r="X57" s="190"/>
      <c r="Y57" s="149"/>
      <c r="Z57" s="148"/>
    </row>
    <row r="58" spans="1:26" ht="15.75">
      <c r="A58" s="184"/>
      <c r="B58" s="184"/>
      <c r="C58" s="184"/>
      <c r="D58" s="191"/>
      <c r="E58" s="186"/>
      <c r="F58" s="187"/>
      <c r="G58" s="186"/>
      <c r="H58" s="186"/>
      <c r="I58" s="186"/>
      <c r="J58" s="149"/>
      <c r="K58" s="186"/>
      <c r="L58" s="188"/>
      <c r="M58" s="149"/>
      <c r="N58" s="149"/>
      <c r="O58" s="148"/>
      <c r="P58" s="151"/>
      <c r="Q58" s="149"/>
      <c r="R58" s="149"/>
      <c r="S58" s="188"/>
      <c r="T58" s="189"/>
      <c r="U58" s="149"/>
      <c r="V58" s="188"/>
      <c r="W58" s="192"/>
      <c r="X58" s="190"/>
      <c r="Y58" s="149"/>
      <c r="Z58" s="148"/>
    </row>
    <row r="59" spans="1:26" ht="15.75">
      <c r="A59" s="184"/>
      <c r="B59" s="184"/>
      <c r="C59" s="184"/>
      <c r="D59" s="191"/>
      <c r="E59" s="186"/>
      <c r="F59" s="187"/>
      <c r="G59" s="186"/>
      <c r="H59" s="186"/>
      <c r="I59" s="186"/>
      <c r="J59" s="149"/>
      <c r="K59" s="186"/>
      <c r="L59" s="188"/>
      <c r="M59" s="149"/>
      <c r="N59" s="149"/>
      <c r="O59" s="148"/>
      <c r="P59" s="151"/>
      <c r="Q59" s="149"/>
      <c r="R59" s="149"/>
      <c r="S59" s="188"/>
      <c r="T59" s="189"/>
      <c r="U59" s="149"/>
      <c r="V59" s="188"/>
      <c r="W59" s="192"/>
      <c r="X59" s="190"/>
      <c r="Y59" s="149"/>
      <c r="Z59" s="148"/>
    </row>
    <row r="60" spans="1:26" ht="15.75">
      <c r="A60" s="184"/>
      <c r="B60" s="184"/>
      <c r="C60" s="184"/>
      <c r="D60" s="191"/>
      <c r="E60" s="186"/>
      <c r="F60" s="187"/>
      <c r="G60" s="186"/>
      <c r="H60" s="186"/>
      <c r="I60" s="186"/>
      <c r="J60" s="149"/>
      <c r="K60" s="186"/>
      <c r="L60" s="188"/>
      <c r="M60" s="149"/>
      <c r="N60" s="149"/>
      <c r="O60" s="148"/>
      <c r="P60" s="151"/>
      <c r="Q60" s="149"/>
      <c r="R60" s="149"/>
      <c r="S60" s="188"/>
      <c r="T60" s="189"/>
      <c r="U60" s="149"/>
      <c r="V60" s="188"/>
      <c r="W60" s="192"/>
      <c r="X60" s="190"/>
      <c r="Y60" s="149"/>
      <c r="Z60" s="148"/>
    </row>
    <row r="61" spans="1:26" ht="15.75">
      <c r="A61" s="184"/>
      <c r="B61" s="184"/>
      <c r="C61" s="184"/>
      <c r="D61" s="191"/>
      <c r="E61" s="186"/>
      <c r="F61" s="187"/>
      <c r="G61" s="186"/>
      <c r="H61" s="186"/>
      <c r="I61" s="186"/>
      <c r="J61" s="149"/>
      <c r="K61" s="186"/>
      <c r="L61" s="188"/>
      <c r="M61" s="149"/>
      <c r="N61" s="149"/>
      <c r="O61" s="148"/>
      <c r="P61" s="151"/>
      <c r="Q61" s="149"/>
      <c r="R61" s="149"/>
      <c r="S61" s="188"/>
      <c r="T61" s="189"/>
      <c r="U61" s="149"/>
      <c r="V61" s="188"/>
      <c r="W61" s="192"/>
      <c r="X61" s="190"/>
      <c r="Y61" s="149"/>
      <c r="Z61" s="148"/>
    </row>
    <row r="62" spans="1:26" ht="15.75">
      <c r="A62" s="184"/>
      <c r="B62" s="184"/>
      <c r="C62" s="184"/>
      <c r="D62" s="191"/>
      <c r="E62" s="186"/>
      <c r="F62" s="187"/>
      <c r="G62" s="186"/>
      <c r="H62" s="186"/>
      <c r="I62" s="186"/>
      <c r="J62" s="149"/>
      <c r="K62" s="186"/>
      <c r="L62" s="188"/>
      <c r="M62" s="149"/>
      <c r="N62" s="149"/>
      <c r="O62" s="148"/>
      <c r="P62" s="151"/>
      <c r="Q62" s="149"/>
      <c r="R62" s="149"/>
      <c r="S62" s="188"/>
      <c r="T62" s="189"/>
      <c r="U62" s="149"/>
      <c r="V62" s="188"/>
      <c r="W62" s="192"/>
      <c r="X62" s="190"/>
      <c r="Y62" s="149"/>
      <c r="Z62" s="148"/>
    </row>
    <row r="63" spans="1:26" ht="15.75">
      <c r="A63" s="184"/>
      <c r="B63" s="184"/>
      <c r="C63" s="184"/>
      <c r="D63" s="191"/>
      <c r="E63" s="186"/>
      <c r="F63" s="187"/>
      <c r="G63" s="186"/>
      <c r="H63" s="186"/>
      <c r="I63" s="186"/>
      <c r="J63" s="149"/>
      <c r="K63" s="186"/>
      <c r="L63" s="188"/>
      <c r="M63" s="149"/>
      <c r="N63" s="149"/>
      <c r="O63" s="148"/>
      <c r="P63" s="151"/>
      <c r="Q63" s="149"/>
      <c r="R63" s="149"/>
      <c r="S63" s="188"/>
      <c r="T63" s="189"/>
      <c r="U63" s="149"/>
      <c r="V63" s="188"/>
      <c r="W63" s="192"/>
      <c r="X63" s="190"/>
      <c r="Y63" s="149"/>
      <c r="Z63" s="148"/>
    </row>
    <row r="64" spans="1:26" ht="15.75">
      <c r="A64" s="184"/>
      <c r="B64" s="184"/>
      <c r="C64" s="184"/>
      <c r="D64" s="191"/>
      <c r="E64" s="186"/>
      <c r="F64" s="187"/>
      <c r="G64" s="186"/>
      <c r="H64" s="186"/>
      <c r="I64" s="186"/>
      <c r="J64" s="149"/>
      <c r="K64" s="186"/>
      <c r="L64" s="188"/>
      <c r="M64" s="149"/>
      <c r="N64" s="149"/>
      <c r="O64" s="148"/>
      <c r="P64" s="151"/>
      <c r="Q64" s="149"/>
      <c r="R64" s="149"/>
      <c r="S64" s="188"/>
      <c r="T64" s="189"/>
      <c r="U64" s="149"/>
      <c r="V64" s="188"/>
      <c r="W64" s="192"/>
      <c r="X64" s="190"/>
      <c r="Y64" s="149"/>
      <c r="Z64" s="148"/>
    </row>
    <row r="65" spans="1:26" ht="15.75">
      <c r="A65" s="184"/>
      <c r="B65" s="184"/>
      <c r="C65" s="184"/>
      <c r="D65" s="191"/>
      <c r="E65" s="186"/>
      <c r="F65" s="187"/>
      <c r="G65" s="186"/>
      <c r="H65" s="186"/>
      <c r="I65" s="186"/>
      <c r="J65" s="149"/>
      <c r="K65" s="186"/>
      <c r="L65" s="188"/>
      <c r="M65" s="149"/>
      <c r="N65" s="149"/>
      <c r="O65" s="148"/>
      <c r="P65" s="151"/>
      <c r="Q65" s="149"/>
      <c r="R65" s="149"/>
      <c r="S65" s="188"/>
      <c r="T65" s="189"/>
      <c r="U65" s="149"/>
      <c r="V65" s="188"/>
      <c r="W65" s="192"/>
      <c r="X65" s="190"/>
      <c r="Y65" s="149"/>
      <c r="Z65" s="148"/>
    </row>
    <row r="66" spans="1:26" ht="15.75">
      <c r="A66" s="184"/>
      <c r="B66" s="184"/>
      <c r="C66" s="184"/>
      <c r="D66" s="191"/>
      <c r="E66" s="186"/>
      <c r="F66" s="187"/>
      <c r="G66" s="186"/>
      <c r="H66" s="186"/>
      <c r="I66" s="186"/>
      <c r="J66" s="149"/>
      <c r="K66" s="186"/>
      <c r="L66" s="188"/>
      <c r="M66" s="149"/>
      <c r="N66" s="149"/>
      <c r="O66" s="148"/>
      <c r="P66" s="151"/>
      <c r="Q66" s="149"/>
      <c r="R66" s="149"/>
      <c r="S66" s="188"/>
      <c r="T66" s="189"/>
      <c r="U66" s="149"/>
      <c r="V66" s="188"/>
      <c r="W66" s="192"/>
      <c r="X66" s="190"/>
      <c r="Y66" s="149"/>
      <c r="Z66" s="148"/>
    </row>
    <row r="67" spans="1:26" ht="15.75">
      <c r="A67" s="184"/>
      <c r="B67" s="184"/>
      <c r="C67" s="184"/>
      <c r="D67" s="191"/>
      <c r="E67" s="186"/>
      <c r="F67" s="187"/>
      <c r="G67" s="186"/>
      <c r="H67" s="186"/>
      <c r="I67" s="186"/>
      <c r="J67" s="149"/>
      <c r="K67" s="186"/>
      <c r="L67" s="188"/>
      <c r="M67" s="149"/>
      <c r="N67" s="149"/>
      <c r="O67" s="148"/>
      <c r="P67" s="151"/>
      <c r="Q67" s="149"/>
      <c r="R67" s="149"/>
      <c r="S67" s="188"/>
      <c r="T67" s="189"/>
      <c r="U67" s="149"/>
      <c r="V67" s="188"/>
      <c r="W67" s="192"/>
      <c r="X67" s="190"/>
      <c r="Y67" s="149"/>
      <c r="Z67" s="148"/>
    </row>
    <row r="68" spans="1:26" ht="15.75">
      <c r="A68" s="184"/>
      <c r="B68" s="184"/>
      <c r="C68" s="184"/>
      <c r="D68" s="191"/>
      <c r="E68" s="186"/>
      <c r="F68" s="187"/>
      <c r="G68" s="186"/>
      <c r="H68" s="186"/>
      <c r="I68" s="186"/>
      <c r="J68" s="149"/>
      <c r="K68" s="186"/>
      <c r="L68" s="188"/>
      <c r="M68" s="149"/>
      <c r="N68" s="149"/>
      <c r="O68" s="148"/>
      <c r="P68" s="151"/>
      <c r="Q68" s="149"/>
      <c r="R68" s="149"/>
      <c r="S68" s="188"/>
      <c r="T68" s="189"/>
      <c r="U68" s="149"/>
      <c r="V68" s="188"/>
      <c r="W68" s="192"/>
      <c r="X68" s="190"/>
      <c r="Y68" s="149"/>
      <c r="Z68" s="148"/>
    </row>
    <row r="69" spans="1:26" ht="15.75">
      <c r="A69" s="184"/>
      <c r="B69" s="184"/>
      <c r="C69" s="184"/>
      <c r="D69" s="191"/>
      <c r="E69" s="186"/>
      <c r="F69" s="187"/>
      <c r="G69" s="186"/>
      <c r="H69" s="186"/>
      <c r="I69" s="186"/>
      <c r="J69" s="149"/>
      <c r="K69" s="186"/>
      <c r="L69" s="188"/>
      <c r="M69" s="149"/>
      <c r="N69" s="149"/>
      <c r="O69" s="148"/>
      <c r="P69" s="151"/>
      <c r="Q69" s="149"/>
      <c r="R69" s="149"/>
      <c r="S69" s="188"/>
      <c r="T69" s="189"/>
      <c r="U69" s="149"/>
      <c r="V69" s="188"/>
      <c r="W69" s="192"/>
      <c r="X69" s="190"/>
      <c r="Y69" s="149"/>
      <c r="Z69" s="148"/>
    </row>
    <row r="70" spans="1:26" ht="15.75">
      <c r="A70" s="184"/>
      <c r="B70" s="184"/>
      <c r="C70" s="184"/>
      <c r="D70" s="191"/>
      <c r="E70" s="186"/>
      <c r="F70" s="187"/>
      <c r="G70" s="186"/>
      <c r="H70" s="186"/>
      <c r="I70" s="186"/>
      <c r="J70" s="149"/>
      <c r="K70" s="186"/>
      <c r="L70" s="188"/>
      <c r="M70" s="149"/>
      <c r="N70" s="149"/>
      <c r="O70" s="148"/>
      <c r="P70" s="151"/>
      <c r="Q70" s="149"/>
      <c r="R70" s="149"/>
      <c r="S70" s="188"/>
      <c r="T70" s="189"/>
      <c r="U70" s="149"/>
      <c r="V70" s="188"/>
      <c r="W70" s="192"/>
      <c r="X70" s="190"/>
      <c r="Y70" s="149"/>
      <c r="Z70" s="148"/>
    </row>
    <row r="71" spans="1:26" ht="15.75">
      <c r="A71" s="184"/>
      <c r="B71" s="184"/>
      <c r="C71" s="184"/>
      <c r="D71" s="191"/>
      <c r="E71" s="186"/>
      <c r="F71" s="187"/>
      <c r="G71" s="186"/>
      <c r="H71" s="186"/>
      <c r="I71" s="186"/>
      <c r="J71" s="149"/>
      <c r="K71" s="186"/>
      <c r="L71" s="188"/>
      <c r="M71" s="149"/>
      <c r="N71" s="149"/>
      <c r="O71" s="148"/>
      <c r="P71" s="151"/>
      <c r="Q71" s="149"/>
      <c r="R71" s="149"/>
      <c r="S71" s="188"/>
      <c r="T71" s="189"/>
      <c r="U71" s="149"/>
      <c r="V71" s="188"/>
      <c r="W71" s="192"/>
      <c r="X71" s="190"/>
      <c r="Y71" s="149"/>
      <c r="Z71" s="148"/>
    </row>
    <row r="72" spans="1:26" ht="15.75">
      <c r="A72" s="184"/>
      <c r="B72" s="184"/>
      <c r="C72" s="184"/>
      <c r="D72" s="191"/>
      <c r="E72" s="186"/>
      <c r="F72" s="187"/>
      <c r="G72" s="186"/>
      <c r="H72" s="186"/>
      <c r="I72" s="186"/>
      <c r="J72" s="149"/>
      <c r="K72" s="186"/>
      <c r="L72" s="188"/>
      <c r="M72" s="149"/>
      <c r="N72" s="149"/>
      <c r="O72" s="148"/>
      <c r="P72" s="151"/>
      <c r="Q72" s="149"/>
      <c r="R72" s="149"/>
      <c r="S72" s="188"/>
      <c r="T72" s="189"/>
      <c r="U72" s="149"/>
      <c r="V72" s="188"/>
      <c r="W72" s="192"/>
      <c r="X72" s="190"/>
      <c r="Y72" s="149"/>
      <c r="Z72" s="148"/>
    </row>
    <row r="73" spans="1:26" ht="15.75">
      <c r="A73" s="184"/>
      <c r="B73" s="184"/>
      <c r="C73" s="184"/>
      <c r="D73" s="191"/>
      <c r="E73" s="186"/>
      <c r="F73" s="187"/>
      <c r="G73" s="186"/>
      <c r="H73" s="186"/>
      <c r="I73" s="186"/>
      <c r="J73" s="149"/>
      <c r="K73" s="186"/>
      <c r="L73" s="188"/>
      <c r="M73" s="149"/>
      <c r="N73" s="149"/>
      <c r="O73" s="148"/>
      <c r="P73" s="151"/>
      <c r="Q73" s="149"/>
      <c r="R73" s="149"/>
      <c r="S73" s="188"/>
      <c r="T73" s="189"/>
      <c r="U73" s="149"/>
      <c r="V73" s="188"/>
      <c r="W73" s="192"/>
      <c r="X73" s="190"/>
      <c r="Y73" s="149"/>
      <c r="Z73" s="148"/>
    </row>
    <row r="74" spans="1:26" ht="15.75">
      <c r="A74" s="184"/>
      <c r="B74" s="184"/>
      <c r="C74" s="184"/>
      <c r="D74" s="191"/>
      <c r="E74" s="186"/>
      <c r="F74" s="187"/>
      <c r="G74" s="186"/>
      <c r="H74" s="186"/>
      <c r="I74" s="186"/>
      <c r="J74" s="149"/>
      <c r="K74" s="186"/>
      <c r="L74" s="188"/>
      <c r="M74" s="149"/>
      <c r="N74" s="149"/>
      <c r="O74" s="148"/>
      <c r="P74" s="151"/>
      <c r="Q74" s="149"/>
      <c r="R74" s="149"/>
      <c r="S74" s="188"/>
      <c r="T74" s="189"/>
      <c r="U74" s="149"/>
      <c r="V74" s="188"/>
      <c r="W74" s="192"/>
      <c r="X74" s="190"/>
      <c r="Y74" s="149"/>
      <c r="Z74" s="148"/>
    </row>
    <row r="75" spans="1:26" ht="15.75">
      <c r="A75" s="184"/>
      <c r="B75" s="184"/>
      <c r="C75" s="184"/>
      <c r="D75" s="191"/>
      <c r="E75" s="186"/>
      <c r="F75" s="187"/>
      <c r="G75" s="186"/>
      <c r="H75" s="186"/>
      <c r="I75" s="186"/>
      <c r="J75" s="149"/>
      <c r="K75" s="186"/>
      <c r="L75" s="188"/>
      <c r="M75" s="149"/>
      <c r="N75" s="149"/>
      <c r="O75" s="148"/>
      <c r="P75" s="151"/>
      <c r="Q75" s="149"/>
      <c r="R75" s="149"/>
      <c r="S75" s="188"/>
      <c r="T75" s="189"/>
      <c r="U75" s="149"/>
      <c r="V75" s="188"/>
      <c r="W75" s="192"/>
      <c r="X75" s="190"/>
      <c r="Y75" s="149"/>
      <c r="Z75" s="148"/>
    </row>
    <row r="76" spans="1:26" ht="15.75">
      <c r="A76" s="184"/>
      <c r="B76" s="184"/>
      <c r="C76" s="184"/>
      <c r="D76" s="191"/>
      <c r="E76" s="186"/>
      <c r="F76" s="187"/>
      <c r="G76" s="186"/>
      <c r="H76" s="186"/>
      <c r="I76" s="186"/>
      <c r="J76" s="149"/>
      <c r="K76" s="186"/>
      <c r="L76" s="188"/>
      <c r="M76" s="149"/>
      <c r="N76" s="149"/>
      <c r="O76" s="148"/>
      <c r="P76" s="151"/>
      <c r="Q76" s="149"/>
      <c r="R76" s="149"/>
      <c r="S76" s="188"/>
      <c r="T76" s="189"/>
      <c r="U76" s="149"/>
      <c r="V76" s="188"/>
      <c r="W76" s="192"/>
      <c r="X76" s="190"/>
      <c r="Y76" s="149"/>
      <c r="Z76" s="148"/>
    </row>
    <row r="77" spans="1:26" ht="15.75">
      <c r="A77" s="184"/>
      <c r="B77" s="184"/>
      <c r="C77" s="184"/>
      <c r="D77" s="191"/>
      <c r="E77" s="186"/>
      <c r="F77" s="187"/>
      <c r="G77" s="186"/>
      <c r="H77" s="186"/>
      <c r="I77" s="186"/>
      <c r="J77" s="149"/>
      <c r="K77" s="186"/>
      <c r="L77" s="188"/>
      <c r="M77" s="149"/>
      <c r="N77" s="149"/>
      <c r="O77" s="148"/>
      <c r="P77" s="151"/>
      <c r="Q77" s="149"/>
      <c r="R77" s="149"/>
      <c r="S77" s="188"/>
      <c r="T77" s="189"/>
      <c r="U77" s="149"/>
      <c r="V77" s="188"/>
      <c r="W77" s="192"/>
      <c r="X77" s="190"/>
      <c r="Y77" s="149"/>
      <c r="Z77" s="148"/>
    </row>
    <row r="78" spans="1:26" ht="15.75">
      <c r="A78" s="184"/>
      <c r="B78" s="184"/>
      <c r="C78" s="184"/>
      <c r="D78" s="191"/>
      <c r="E78" s="186"/>
      <c r="F78" s="187"/>
      <c r="G78" s="186"/>
      <c r="H78" s="186"/>
      <c r="I78" s="186"/>
      <c r="J78" s="149"/>
      <c r="K78" s="186"/>
      <c r="L78" s="188"/>
      <c r="M78" s="149"/>
      <c r="N78" s="149"/>
      <c r="O78" s="148"/>
      <c r="P78" s="151"/>
      <c r="Q78" s="149"/>
      <c r="R78" s="149"/>
      <c r="S78" s="188"/>
      <c r="T78" s="189"/>
      <c r="U78" s="149"/>
      <c r="V78" s="188"/>
      <c r="W78" s="192"/>
      <c r="X78" s="190"/>
      <c r="Y78" s="149"/>
      <c r="Z78" s="148"/>
    </row>
    <row r="79" spans="1:26" ht="15.75">
      <c r="A79" s="184"/>
      <c r="B79" s="184"/>
      <c r="C79" s="184"/>
      <c r="D79" s="191"/>
      <c r="E79" s="186"/>
      <c r="F79" s="187"/>
      <c r="G79" s="186"/>
      <c r="H79" s="186"/>
      <c r="I79" s="186"/>
      <c r="J79" s="149"/>
      <c r="K79" s="186"/>
      <c r="L79" s="188"/>
      <c r="M79" s="149"/>
      <c r="N79" s="149"/>
      <c r="O79" s="148"/>
      <c r="P79" s="151"/>
      <c r="Q79" s="149"/>
      <c r="R79" s="149"/>
      <c r="S79" s="188"/>
      <c r="T79" s="189"/>
      <c r="U79" s="149"/>
      <c r="V79" s="188"/>
      <c r="W79" s="192"/>
      <c r="X79" s="190"/>
      <c r="Y79" s="149"/>
      <c r="Z79" s="148"/>
    </row>
    <row r="80" spans="1:26" ht="15.75">
      <c r="A80" s="184"/>
      <c r="B80" s="184"/>
      <c r="C80" s="184"/>
      <c r="D80" s="191"/>
      <c r="E80" s="186"/>
      <c r="F80" s="187"/>
      <c r="G80" s="186"/>
      <c r="H80" s="186"/>
      <c r="I80" s="186"/>
      <c r="J80" s="149"/>
      <c r="K80" s="186"/>
      <c r="L80" s="188"/>
      <c r="M80" s="149"/>
      <c r="N80" s="149"/>
      <c r="O80" s="148"/>
      <c r="P80" s="151"/>
      <c r="Q80" s="149"/>
      <c r="R80" s="149"/>
      <c r="S80" s="188"/>
      <c r="T80" s="189"/>
      <c r="U80" s="149"/>
      <c r="V80" s="188"/>
      <c r="W80" s="192"/>
      <c r="X80" s="190"/>
      <c r="Y80" s="149"/>
      <c r="Z80" s="148"/>
    </row>
    <row r="81" spans="1:26" ht="15.75">
      <c r="A81" s="184"/>
      <c r="B81" s="184"/>
      <c r="C81" s="184"/>
      <c r="D81" s="191"/>
      <c r="E81" s="186"/>
      <c r="F81" s="187"/>
      <c r="G81" s="186"/>
      <c r="H81" s="186"/>
      <c r="I81" s="186"/>
      <c r="J81" s="149"/>
      <c r="K81" s="186"/>
      <c r="L81" s="188"/>
      <c r="M81" s="149"/>
      <c r="N81" s="149"/>
      <c r="O81" s="148"/>
      <c r="P81" s="151"/>
      <c r="Q81" s="149"/>
      <c r="R81" s="149"/>
      <c r="S81" s="188"/>
      <c r="T81" s="189"/>
      <c r="U81" s="149"/>
      <c r="V81" s="188"/>
      <c r="W81" s="192"/>
      <c r="X81" s="190"/>
      <c r="Y81" s="149"/>
      <c r="Z81" s="148"/>
    </row>
    <row r="82" spans="1:26" ht="15.75">
      <c r="A82" s="184"/>
      <c r="B82" s="184"/>
      <c r="C82" s="184"/>
      <c r="D82" s="191"/>
      <c r="E82" s="186"/>
      <c r="F82" s="187"/>
      <c r="G82" s="186"/>
      <c r="H82" s="186"/>
      <c r="I82" s="186"/>
      <c r="J82" s="149"/>
      <c r="K82" s="186"/>
      <c r="L82" s="188"/>
      <c r="M82" s="149"/>
      <c r="N82" s="149"/>
      <c r="O82" s="148"/>
      <c r="P82" s="151"/>
      <c r="Q82" s="149"/>
      <c r="R82" s="149"/>
      <c r="S82" s="188"/>
      <c r="T82" s="189"/>
      <c r="U82" s="149"/>
      <c r="V82" s="188"/>
      <c r="W82" s="192"/>
      <c r="X82" s="190"/>
      <c r="Y82" s="149"/>
      <c r="Z82" s="148"/>
    </row>
    <row r="83" spans="1:26" ht="15.75">
      <c r="A83" s="184"/>
      <c r="B83" s="184"/>
      <c r="C83" s="184"/>
      <c r="D83" s="191"/>
      <c r="E83" s="186"/>
      <c r="F83" s="187"/>
      <c r="G83" s="186"/>
      <c r="H83" s="186"/>
      <c r="I83" s="186"/>
      <c r="J83" s="149"/>
      <c r="K83" s="186"/>
      <c r="L83" s="188"/>
      <c r="M83" s="149"/>
      <c r="N83" s="149"/>
      <c r="O83" s="148"/>
      <c r="P83" s="151"/>
      <c r="Q83" s="149"/>
      <c r="R83" s="149"/>
      <c r="S83" s="188"/>
      <c r="T83" s="189"/>
      <c r="U83" s="149"/>
      <c r="V83" s="188"/>
      <c r="W83" s="192"/>
      <c r="X83" s="190"/>
      <c r="Y83" s="149"/>
      <c r="Z83" s="148"/>
    </row>
    <row r="84" spans="1:26" ht="15.75">
      <c r="A84" s="184"/>
      <c r="B84" s="184"/>
      <c r="C84" s="184"/>
      <c r="D84" s="191"/>
      <c r="E84" s="186"/>
      <c r="F84" s="187"/>
      <c r="G84" s="186"/>
      <c r="H84" s="186"/>
      <c r="I84" s="186"/>
      <c r="J84" s="149"/>
      <c r="K84" s="186"/>
      <c r="L84" s="188"/>
      <c r="M84" s="149"/>
      <c r="N84" s="149"/>
      <c r="O84" s="148"/>
      <c r="P84" s="151"/>
      <c r="Q84" s="149"/>
      <c r="R84" s="149"/>
      <c r="S84" s="188"/>
      <c r="T84" s="189"/>
      <c r="U84" s="149"/>
      <c r="V84" s="188"/>
      <c r="W84" s="192"/>
      <c r="X84" s="190"/>
      <c r="Y84" s="149"/>
      <c r="Z84" s="148"/>
    </row>
    <row r="85" spans="1:26" ht="15.75">
      <c r="A85" s="184"/>
      <c r="B85" s="184"/>
      <c r="C85" s="184"/>
      <c r="D85" s="191"/>
      <c r="E85" s="186"/>
      <c r="F85" s="187"/>
      <c r="G85" s="186"/>
      <c r="H85" s="186"/>
      <c r="I85" s="186"/>
      <c r="J85" s="149"/>
      <c r="K85" s="186"/>
      <c r="L85" s="188"/>
      <c r="M85" s="149"/>
      <c r="N85" s="149"/>
      <c r="O85" s="148"/>
      <c r="P85" s="151"/>
      <c r="Q85" s="149"/>
      <c r="R85" s="149"/>
      <c r="S85" s="188"/>
      <c r="T85" s="189"/>
      <c r="U85" s="149"/>
      <c r="V85" s="188"/>
      <c r="W85" s="192"/>
      <c r="X85" s="190"/>
      <c r="Y85" s="149"/>
      <c r="Z85" s="148"/>
    </row>
    <row r="86" spans="1:26" ht="15.75">
      <c r="A86" s="184"/>
      <c r="B86" s="184"/>
      <c r="C86" s="184"/>
      <c r="D86" s="191"/>
      <c r="E86" s="186"/>
      <c r="F86" s="187"/>
      <c r="G86" s="186"/>
      <c r="H86" s="186"/>
      <c r="I86" s="186"/>
      <c r="J86" s="149"/>
      <c r="K86" s="186"/>
      <c r="L86" s="188"/>
      <c r="M86" s="149"/>
      <c r="N86" s="149"/>
      <c r="O86" s="148"/>
      <c r="P86" s="151"/>
      <c r="Q86" s="149"/>
      <c r="R86" s="149"/>
      <c r="S86" s="188"/>
      <c r="T86" s="189"/>
      <c r="U86" s="149"/>
      <c r="V86" s="188"/>
      <c r="W86" s="192"/>
      <c r="X86" s="190"/>
      <c r="Y86" s="149"/>
      <c r="Z86" s="148"/>
    </row>
    <row r="87" spans="1:26" ht="15.75">
      <c r="A87" s="184"/>
      <c r="B87" s="184"/>
      <c r="C87" s="184"/>
      <c r="D87" s="191"/>
      <c r="E87" s="186"/>
      <c r="F87" s="187"/>
      <c r="G87" s="186"/>
      <c r="H87" s="186"/>
      <c r="I87" s="186"/>
      <c r="J87" s="149"/>
      <c r="K87" s="186"/>
      <c r="L87" s="188"/>
      <c r="M87" s="149"/>
      <c r="N87" s="149"/>
      <c r="O87" s="148"/>
      <c r="P87" s="151"/>
      <c r="Q87" s="149"/>
      <c r="R87" s="149"/>
      <c r="S87" s="188"/>
      <c r="T87" s="189"/>
      <c r="U87" s="149"/>
      <c r="V87" s="188"/>
      <c r="W87" s="192"/>
      <c r="X87" s="190"/>
      <c r="Y87" s="149"/>
      <c r="Z87" s="148"/>
    </row>
    <row r="88" spans="1:26" ht="15.75">
      <c r="A88" s="184"/>
      <c r="B88" s="184"/>
      <c r="C88" s="184"/>
      <c r="D88" s="191"/>
      <c r="E88" s="186"/>
      <c r="F88" s="187"/>
      <c r="G88" s="186"/>
      <c r="H88" s="186"/>
      <c r="I88" s="186"/>
      <c r="J88" s="149"/>
      <c r="K88" s="186"/>
      <c r="L88" s="188"/>
      <c r="M88" s="149"/>
      <c r="N88" s="149"/>
      <c r="O88" s="148"/>
      <c r="P88" s="151"/>
      <c r="Q88" s="149"/>
      <c r="R88" s="149"/>
      <c r="S88" s="188"/>
      <c r="T88" s="189"/>
      <c r="U88" s="149"/>
      <c r="V88" s="188"/>
      <c r="W88" s="192"/>
      <c r="X88" s="190"/>
      <c r="Y88" s="149"/>
      <c r="Z88" s="148"/>
    </row>
    <row r="89" spans="1:26" ht="15.75">
      <c r="A89" s="184"/>
      <c r="B89" s="184"/>
      <c r="C89" s="184"/>
      <c r="D89" s="191"/>
      <c r="E89" s="186"/>
      <c r="F89" s="187"/>
      <c r="G89" s="186"/>
      <c r="H89" s="186"/>
      <c r="I89" s="186"/>
      <c r="J89" s="149"/>
      <c r="K89" s="186"/>
      <c r="L89" s="188"/>
      <c r="M89" s="149"/>
      <c r="N89" s="149"/>
      <c r="O89" s="148"/>
      <c r="P89" s="151"/>
      <c r="Q89" s="149"/>
      <c r="R89" s="149"/>
      <c r="S89" s="188"/>
      <c r="T89" s="189"/>
      <c r="U89" s="149"/>
      <c r="V89" s="188"/>
      <c r="W89" s="192"/>
      <c r="X89" s="190"/>
      <c r="Y89" s="149"/>
      <c r="Z89" s="148"/>
    </row>
    <row r="90" spans="1:26" ht="15.75">
      <c r="A90" s="184"/>
      <c r="B90" s="184"/>
      <c r="C90" s="184"/>
      <c r="D90" s="191"/>
      <c r="E90" s="186"/>
      <c r="F90" s="187"/>
      <c r="G90" s="186"/>
      <c r="H90" s="186"/>
      <c r="I90" s="186"/>
      <c r="J90" s="149"/>
      <c r="K90" s="186"/>
      <c r="L90" s="188"/>
      <c r="M90" s="149"/>
      <c r="N90" s="149"/>
      <c r="O90" s="148"/>
      <c r="P90" s="151"/>
      <c r="Q90" s="149"/>
      <c r="R90" s="149"/>
      <c r="S90" s="188"/>
      <c r="T90" s="189"/>
      <c r="U90" s="149"/>
      <c r="V90" s="188"/>
      <c r="W90" s="192"/>
      <c r="X90" s="190"/>
      <c r="Y90" s="149"/>
      <c r="Z90" s="148"/>
    </row>
    <row r="91" spans="1:26" ht="15.75">
      <c r="A91" s="184"/>
      <c r="B91" s="184"/>
      <c r="C91" s="184"/>
      <c r="D91" s="191"/>
      <c r="E91" s="186"/>
      <c r="F91" s="187"/>
      <c r="G91" s="186"/>
      <c r="H91" s="186"/>
      <c r="I91" s="186"/>
      <c r="J91" s="149"/>
      <c r="K91" s="186"/>
      <c r="L91" s="188"/>
      <c r="M91" s="149"/>
      <c r="N91" s="149"/>
      <c r="O91" s="148"/>
      <c r="P91" s="151"/>
      <c r="Q91" s="149"/>
      <c r="R91" s="149"/>
      <c r="S91" s="188"/>
      <c r="T91" s="189"/>
      <c r="U91" s="149"/>
      <c r="V91" s="188"/>
      <c r="W91" s="192"/>
      <c r="X91" s="190"/>
      <c r="Y91" s="149"/>
      <c r="Z91" s="148"/>
    </row>
    <row r="92" spans="1:26" ht="15.75">
      <c r="A92" s="184"/>
      <c r="B92" s="184"/>
      <c r="C92" s="184"/>
      <c r="D92" s="191"/>
      <c r="E92" s="186"/>
      <c r="F92" s="187"/>
      <c r="G92" s="186"/>
      <c r="H92" s="186"/>
      <c r="I92" s="186"/>
      <c r="J92" s="149"/>
      <c r="K92" s="186"/>
      <c r="L92" s="188"/>
      <c r="M92" s="149"/>
      <c r="N92" s="149"/>
      <c r="O92" s="148"/>
      <c r="P92" s="151"/>
      <c r="Q92" s="149"/>
      <c r="R92" s="149"/>
      <c r="S92" s="188"/>
      <c r="T92" s="189"/>
      <c r="U92" s="149"/>
      <c r="V92" s="188"/>
      <c r="W92" s="192"/>
      <c r="X92" s="190"/>
      <c r="Y92" s="149"/>
      <c r="Z92" s="148"/>
    </row>
    <row r="93" spans="1:26" ht="15.75">
      <c r="A93" s="184"/>
      <c r="B93" s="184"/>
      <c r="C93" s="184"/>
      <c r="D93" s="191"/>
      <c r="E93" s="186"/>
      <c r="F93" s="187"/>
      <c r="G93" s="186"/>
      <c r="H93" s="186"/>
      <c r="I93" s="186"/>
      <c r="J93" s="149"/>
      <c r="K93" s="186"/>
      <c r="L93" s="188"/>
      <c r="M93" s="149"/>
      <c r="N93" s="149"/>
      <c r="O93" s="148"/>
      <c r="P93" s="151"/>
      <c r="Q93" s="149"/>
      <c r="R93" s="149"/>
      <c r="S93" s="188"/>
      <c r="T93" s="189"/>
      <c r="U93" s="149"/>
      <c r="V93" s="188"/>
      <c r="W93" s="192"/>
      <c r="X93" s="190"/>
      <c r="Y93" s="149"/>
      <c r="Z93" s="148"/>
    </row>
    <row r="94" spans="1:26" ht="15.75">
      <c r="A94" s="184"/>
      <c r="B94" s="184"/>
      <c r="C94" s="184"/>
      <c r="D94" s="191"/>
      <c r="E94" s="186"/>
      <c r="F94" s="187"/>
      <c r="G94" s="186"/>
      <c r="H94" s="186"/>
      <c r="I94" s="186"/>
      <c r="J94" s="149"/>
      <c r="K94" s="186"/>
      <c r="L94" s="188"/>
      <c r="M94" s="149"/>
      <c r="N94" s="149"/>
      <c r="O94" s="148"/>
      <c r="P94" s="151"/>
      <c r="Q94" s="149"/>
      <c r="R94" s="149"/>
      <c r="S94" s="188"/>
      <c r="T94" s="189"/>
      <c r="U94" s="149"/>
      <c r="V94" s="188"/>
      <c r="W94" s="192"/>
      <c r="X94" s="190"/>
      <c r="Y94" s="149"/>
      <c r="Z94" s="148"/>
    </row>
    <row r="95" spans="1:26" ht="15.75">
      <c r="A95" s="184"/>
      <c r="B95" s="184"/>
      <c r="C95" s="184"/>
      <c r="D95" s="191"/>
      <c r="E95" s="186"/>
      <c r="F95" s="187"/>
      <c r="G95" s="186"/>
      <c r="H95" s="186"/>
      <c r="I95" s="186"/>
      <c r="J95" s="149"/>
      <c r="K95" s="186"/>
      <c r="L95" s="188"/>
      <c r="M95" s="149"/>
      <c r="N95" s="149"/>
      <c r="O95" s="148"/>
      <c r="P95" s="151"/>
      <c r="Q95" s="149"/>
      <c r="R95" s="149"/>
      <c r="S95" s="188"/>
      <c r="T95" s="189"/>
      <c r="U95" s="149"/>
      <c r="V95" s="188"/>
      <c r="W95" s="192"/>
      <c r="X95" s="190"/>
      <c r="Y95" s="149"/>
      <c r="Z95" s="148"/>
    </row>
    <row r="96" spans="1:26" ht="15.75">
      <c r="A96" s="184"/>
      <c r="B96" s="184"/>
      <c r="C96" s="184"/>
      <c r="D96" s="191"/>
      <c r="E96" s="186"/>
      <c r="F96" s="187"/>
      <c r="G96" s="186"/>
      <c r="H96" s="186"/>
      <c r="I96" s="186"/>
      <c r="J96" s="149"/>
      <c r="K96" s="186"/>
      <c r="L96" s="188"/>
      <c r="M96" s="149"/>
      <c r="N96" s="149"/>
      <c r="O96" s="148"/>
      <c r="P96" s="151"/>
      <c r="Q96" s="149"/>
      <c r="R96" s="149"/>
      <c r="S96" s="188"/>
      <c r="T96" s="189"/>
      <c r="U96" s="149"/>
      <c r="V96" s="188"/>
      <c r="W96" s="192"/>
      <c r="X96" s="190"/>
      <c r="Y96" s="149"/>
      <c r="Z96" s="148"/>
    </row>
    <row r="97" spans="1:26" ht="15.75">
      <c r="A97" s="184"/>
      <c r="B97" s="184"/>
      <c r="C97" s="184"/>
      <c r="D97" s="191"/>
      <c r="E97" s="186"/>
      <c r="F97" s="187"/>
      <c r="G97" s="186"/>
      <c r="H97" s="186"/>
      <c r="I97" s="186"/>
      <c r="J97" s="149"/>
      <c r="K97" s="186"/>
      <c r="L97" s="188"/>
      <c r="M97" s="149"/>
      <c r="N97" s="149"/>
      <c r="O97" s="148"/>
      <c r="P97" s="151"/>
      <c r="Q97" s="149"/>
      <c r="R97" s="149"/>
      <c r="S97" s="188"/>
      <c r="T97" s="189"/>
      <c r="U97" s="149"/>
      <c r="V97" s="188"/>
      <c r="W97" s="192"/>
      <c r="X97" s="190"/>
      <c r="Y97" s="149"/>
      <c r="Z97" s="148"/>
    </row>
    <row r="98" spans="1:26" ht="15.75">
      <c r="A98" s="184"/>
      <c r="B98" s="184"/>
      <c r="C98" s="184"/>
      <c r="D98" s="191"/>
      <c r="E98" s="186"/>
      <c r="F98" s="187"/>
      <c r="G98" s="186"/>
      <c r="H98" s="186"/>
      <c r="I98" s="186"/>
      <c r="J98" s="149"/>
      <c r="K98" s="186"/>
      <c r="L98" s="188"/>
      <c r="M98" s="149"/>
      <c r="N98" s="149"/>
      <c r="O98" s="148"/>
      <c r="P98" s="151"/>
      <c r="Q98" s="149"/>
      <c r="R98" s="149"/>
      <c r="S98" s="188"/>
      <c r="T98" s="189"/>
      <c r="U98" s="149"/>
      <c r="V98" s="188"/>
      <c r="W98" s="192"/>
      <c r="X98" s="190"/>
      <c r="Y98" s="149"/>
      <c r="Z98" s="148"/>
    </row>
    <row r="99" spans="1:26" ht="15.75">
      <c r="A99" s="184"/>
      <c r="B99" s="184"/>
      <c r="C99" s="184"/>
      <c r="D99" s="191"/>
      <c r="E99" s="186"/>
      <c r="F99" s="187"/>
      <c r="G99" s="186"/>
      <c r="H99" s="186"/>
      <c r="I99" s="186"/>
      <c r="J99" s="149"/>
      <c r="K99" s="186"/>
      <c r="L99" s="188"/>
      <c r="M99" s="149"/>
      <c r="N99" s="149"/>
      <c r="O99" s="148"/>
      <c r="P99" s="151"/>
      <c r="Q99" s="149"/>
      <c r="R99" s="149"/>
      <c r="S99" s="188"/>
      <c r="T99" s="189"/>
      <c r="U99" s="149"/>
      <c r="V99" s="188"/>
      <c r="W99" s="192"/>
      <c r="X99" s="190"/>
      <c r="Y99" s="149"/>
      <c r="Z99" s="148"/>
    </row>
    <row r="100" spans="1:26" ht="15.75">
      <c r="A100" s="184"/>
      <c r="B100" s="184"/>
      <c r="C100" s="184"/>
      <c r="D100" s="191"/>
      <c r="E100" s="186"/>
      <c r="F100" s="187"/>
      <c r="G100" s="186"/>
      <c r="H100" s="186"/>
      <c r="I100" s="186"/>
      <c r="J100" s="149"/>
      <c r="K100" s="186"/>
      <c r="L100" s="188"/>
      <c r="M100" s="149"/>
      <c r="N100" s="149"/>
      <c r="O100" s="148"/>
      <c r="P100" s="151"/>
      <c r="Q100" s="149"/>
      <c r="R100" s="149"/>
      <c r="S100" s="188"/>
      <c r="T100" s="189"/>
      <c r="U100" s="149"/>
      <c r="V100" s="188"/>
      <c r="W100" s="192"/>
      <c r="X100" s="190"/>
      <c r="Y100" s="149"/>
      <c r="Z100" s="148"/>
    </row>
    <row r="101" spans="1:26" ht="15.75">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row>
    <row r="102" spans="1:26" ht="15.75">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row>
    <row r="103" spans="1:26" ht="15.75">
      <c r="A103" s="164"/>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row>
    <row r="104" spans="1:26" ht="15.75">
      <c r="A104" s="164"/>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row>
    <row r="105" spans="1:26" ht="15.75">
      <c r="A105" s="164"/>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row>
    <row r="106" spans="1:26" ht="15.75">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row>
    <row r="107" spans="1:26" ht="15.75">
      <c r="A107" s="164"/>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row>
    <row r="108" spans="1:26" ht="15.75">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row>
    <row r="109" spans="1:26" ht="15.75">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row>
    <row r="110" spans="1:26" ht="15.75">
      <c r="A110" s="164"/>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row>
    <row r="111" spans="1:26" ht="15.75">
      <c r="A111" s="164"/>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row>
    <row r="112" spans="1:26" ht="15.75">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row>
    <row r="113" s="164" customFormat="1" ht="15.75"/>
    <row r="114" s="164" customFormat="1" ht="15.75"/>
    <row r="115" s="164" customFormat="1" ht="15.75"/>
    <row r="116" s="164" customFormat="1" ht="15.75"/>
    <row r="117" s="164" customFormat="1" ht="15.75"/>
    <row r="118" s="164" customFormat="1" ht="15.75"/>
    <row r="119" s="164" customFormat="1" ht="15.75"/>
    <row r="120" s="164" customFormat="1" ht="15.75"/>
    <row r="121" s="164" customFormat="1" ht="15.75"/>
    <row r="122" s="164" customFormat="1" ht="15.75"/>
    <row r="123" s="164" customFormat="1" ht="15.75"/>
    <row r="124" s="164" customFormat="1" ht="15.75"/>
    <row r="125" s="164" customFormat="1" ht="15.75"/>
    <row r="126" s="164" customFormat="1" ht="15.75"/>
    <row r="127" s="164" customFormat="1" ht="15.75"/>
    <row r="128" s="164" customFormat="1" ht="15.75"/>
    <row r="129" s="164" customFormat="1" ht="15.75"/>
    <row r="130" s="164" customFormat="1" ht="15.75"/>
    <row r="131" s="164" customFormat="1" ht="15.75"/>
    <row r="132" s="164" customFormat="1" ht="15.75"/>
    <row r="133" s="164" customFormat="1" ht="15.75"/>
    <row r="134" s="164" customFormat="1" ht="15.75"/>
    <row r="135" s="164" customFormat="1" ht="15.75"/>
    <row r="136" s="164" customFormat="1" ht="15.75"/>
    <row r="137" s="164" customFormat="1" ht="15.75"/>
    <row r="138" s="164" customFormat="1" ht="15.75"/>
    <row r="139" s="164" customFormat="1" ht="15.75"/>
    <row r="140" s="164" customFormat="1" ht="15.75"/>
    <row r="141" s="164" customFormat="1" ht="15.75"/>
    <row r="142" s="164" customFormat="1" ht="15.75"/>
    <row r="143" s="164" customFormat="1" ht="15.75"/>
    <row r="144" s="164" customFormat="1" ht="15.75"/>
    <row r="145" s="164" customFormat="1" ht="15.75"/>
    <row r="146" s="164" customFormat="1" ht="15.75"/>
    <row r="147" s="164" customFormat="1" ht="15.75"/>
    <row r="148" s="164" customFormat="1" ht="15.75"/>
    <row r="149" s="164" customFormat="1" ht="15.75"/>
    <row r="150" s="164" customFormat="1" ht="15.75"/>
    <row r="151" s="164" customFormat="1" ht="15.75"/>
    <row r="152" s="164" customFormat="1" ht="15.75"/>
    <row r="153" s="164" customFormat="1" ht="15.75"/>
    <row r="154" s="164" customFormat="1" ht="15.75"/>
    <row r="155" s="164" customFormat="1" ht="15.75"/>
    <row r="156" s="164" customFormat="1" ht="15.75"/>
    <row r="157" s="164" customFormat="1" ht="15.75"/>
    <row r="158" s="164" customFormat="1" ht="15.75"/>
    <row r="159" s="164" customFormat="1" ht="15.75"/>
    <row r="160" s="164" customFormat="1" ht="15.75"/>
    <row r="161" s="164" customFormat="1" ht="15.75"/>
    <row r="162" s="164" customFormat="1" ht="15.75"/>
    <row r="163" s="164" customFormat="1" ht="15.75"/>
    <row r="164" s="164" customFormat="1" ht="15.75"/>
    <row r="165" s="164" customFormat="1" ht="15.75"/>
    <row r="166" s="164" customFormat="1" ht="15.75"/>
    <row r="167" s="164" customFormat="1" ht="15.75"/>
    <row r="168" s="164" customFormat="1" ht="15.75"/>
    <row r="169" s="164" customFormat="1" ht="15.75"/>
    <row r="170" s="164" customFormat="1" ht="15.75"/>
    <row r="171" s="164" customFormat="1" ht="15.75"/>
    <row r="172" s="164" customFormat="1" ht="15.75"/>
    <row r="173" s="164" customFormat="1" ht="15.75"/>
    <row r="174" s="164" customFormat="1" ht="15.75"/>
    <row r="175" s="164" customFormat="1" ht="15.75"/>
    <row r="176" s="164" customFormat="1" ht="15.75"/>
    <row r="177" s="164" customFormat="1" ht="15.75"/>
    <row r="178" s="164" customFormat="1" ht="15.75"/>
    <row r="179" s="164" customFormat="1" ht="15.75"/>
    <row r="180" s="164" customFormat="1" ht="15.75"/>
    <row r="181" s="164" customFormat="1" ht="15.75"/>
    <row r="182" s="164" customFormat="1" ht="15.75"/>
    <row r="183" s="164" customFormat="1" ht="15.75"/>
    <row r="184" s="164" customFormat="1" ht="15.75"/>
    <row r="185" s="164" customFormat="1" ht="15.75"/>
    <row r="186" s="164" customFormat="1" ht="15.75"/>
    <row r="187" s="164" customFormat="1" ht="15.75"/>
    <row r="188" s="164" customFormat="1" ht="15.75"/>
    <row r="189" s="164" customFormat="1" ht="15.75"/>
    <row r="190" s="164" customFormat="1" ht="15.75"/>
    <row r="191" s="164" customFormat="1" ht="15.75"/>
    <row r="192" s="164" customFormat="1" ht="15.75"/>
    <row r="193" s="164" customFormat="1" ht="15.75"/>
    <row r="194" s="164" customFormat="1" ht="15.75"/>
    <row r="195" s="164" customFormat="1" ht="15.75"/>
    <row r="196" s="164" customFormat="1" ht="15.75"/>
    <row r="197" s="164" customFormat="1" ht="15.75"/>
    <row r="198" s="164" customFormat="1" ht="15.75"/>
    <row r="199" s="164" customFormat="1" ht="15.75"/>
    <row r="200" s="164" customFormat="1" ht="15.75"/>
    <row r="201" s="164" customFormat="1" ht="15.75"/>
    <row r="202" s="164" customFormat="1" ht="15.75"/>
    <row r="203" s="164" customFormat="1" ht="15.75"/>
    <row r="204" s="164" customFormat="1" ht="15.75"/>
    <row r="205" s="164" customFormat="1" ht="15.75"/>
    <row r="206" s="164" customFormat="1" ht="15.75"/>
    <row r="207" s="164" customFormat="1" ht="15.75"/>
    <row r="208" s="164" customFormat="1" ht="15.75"/>
    <row r="209" s="164" customFormat="1" ht="15.75"/>
    <row r="210" s="164" customFormat="1" ht="15.75"/>
    <row r="211" s="164" customFormat="1" ht="15.75"/>
    <row r="212" s="164" customFormat="1" ht="15.75"/>
    <row r="213" s="164" customFormat="1" ht="15.75"/>
    <row r="214" s="164" customFormat="1" ht="15.75"/>
    <row r="215" s="164" customFormat="1" ht="15.75"/>
    <row r="216" s="164" customFormat="1" ht="15.75"/>
    <row r="217" s="164" customFormat="1" ht="15.75"/>
    <row r="218" s="164" customFormat="1" ht="15.75"/>
    <row r="219" s="164" customFormat="1" ht="15.75"/>
    <row r="220" s="164" customFormat="1" ht="15.75"/>
    <row r="221" s="164" customFormat="1" ht="15.75"/>
    <row r="222" s="164" customFormat="1" ht="15.75"/>
    <row r="223" s="164" customFormat="1" ht="15.75"/>
    <row r="224" s="164" customFormat="1" ht="15.75"/>
    <row r="225" s="164" customFormat="1" ht="15.75"/>
    <row r="226" s="164" customFormat="1" ht="15.75"/>
    <row r="227" s="164" customFormat="1" ht="15.75"/>
    <row r="228" s="164" customFormat="1" ht="15.75"/>
    <row r="229" s="164" customFormat="1" ht="15.75"/>
    <row r="230" s="164" customFormat="1" ht="15.75"/>
    <row r="231" s="164" customFormat="1" ht="15.75"/>
    <row r="232" s="164" customFormat="1" ht="15.75"/>
    <row r="233" s="164" customFormat="1" ht="15.75"/>
    <row r="234" s="164" customFormat="1" ht="15.75"/>
    <row r="235" s="164" customFormat="1" ht="15.75"/>
    <row r="236" s="164" customFormat="1" ht="15.75"/>
    <row r="237" s="164" customFormat="1" ht="15.75"/>
    <row r="238" s="164" customFormat="1" ht="15.75"/>
    <row r="239" s="164" customFormat="1" ht="15.75"/>
    <row r="240" s="164" customFormat="1" ht="15.75"/>
    <row r="241" s="164" customFormat="1" ht="15.75"/>
    <row r="242" s="164" customFormat="1" ht="15.75"/>
    <row r="243" s="164" customFormat="1" ht="15.75"/>
    <row r="244" s="164" customFormat="1" ht="15.75"/>
    <row r="245" s="164" customFormat="1" ht="15.75"/>
    <row r="246" s="164" customFormat="1" ht="15.75"/>
    <row r="247" s="164" customFormat="1" ht="15.75"/>
    <row r="248" s="164" customFormat="1" ht="15.75"/>
    <row r="249" s="164" customFormat="1" ht="15.75"/>
    <row r="250" s="164" customFormat="1" ht="15.75"/>
    <row r="251" s="164" customFormat="1" ht="15.75"/>
    <row r="252" s="164" customFormat="1" ht="15.75"/>
    <row r="253" s="164" customFormat="1" ht="15.75"/>
    <row r="254" s="164" customFormat="1" ht="15.75"/>
    <row r="255" s="164" customFormat="1" ht="15.75"/>
    <row r="256" s="164" customFormat="1" ht="15.75"/>
    <row r="257" s="164" customFormat="1" ht="15.75"/>
    <row r="258" s="164" customFormat="1" ht="15.75"/>
    <row r="259" s="164" customFormat="1" ht="15.75"/>
    <row r="260" s="164" customFormat="1" ht="15.75"/>
    <row r="261" s="164" customFormat="1" ht="15.75"/>
    <row r="262" s="164" customFormat="1" ht="15.75"/>
    <row r="263" s="164" customFormat="1" ht="15.75"/>
    <row r="264" s="164" customFormat="1" ht="15.75"/>
    <row r="265" s="164" customFormat="1" ht="15.75"/>
    <row r="266" s="164" customFormat="1" ht="15.75"/>
    <row r="267" s="164" customFormat="1" ht="15.75"/>
    <row r="268" s="164" customFormat="1" ht="15.75"/>
    <row r="269" s="164" customFormat="1" ht="15.75"/>
    <row r="270" s="164" customFormat="1" ht="15.75"/>
    <row r="271" s="164" customFormat="1" ht="15.75"/>
    <row r="272" s="164" customFormat="1" ht="15.75"/>
    <row r="273" s="164" customFormat="1" ht="15.75"/>
    <row r="274" s="164" customFormat="1" ht="15.75"/>
    <row r="275" s="164" customFormat="1" ht="15.75"/>
    <row r="276" s="164" customFormat="1" ht="15.75"/>
    <row r="277" s="164" customFormat="1" ht="15.75"/>
    <row r="278" s="164" customFormat="1" ht="15.75"/>
    <row r="279" s="164" customFormat="1" ht="15.75"/>
    <row r="280" s="164" customFormat="1" ht="15.75"/>
    <row r="281" s="164" customFormat="1" ht="15.75"/>
    <row r="282" s="164" customFormat="1" ht="15.75"/>
    <row r="283" s="164" customFormat="1" ht="15.75"/>
    <row r="284" s="164" customFormat="1" ht="15.75"/>
    <row r="285" s="164" customFormat="1" ht="15.75"/>
    <row r="286" s="164" customFormat="1" ht="15.75"/>
    <row r="287" s="164" customFormat="1" ht="15.75"/>
    <row r="288" s="164" customFormat="1" ht="15.75"/>
    <row r="289" s="164" customFormat="1" ht="15.75"/>
    <row r="290" s="164" customFormat="1" ht="15.75"/>
    <row r="291" s="164" customFormat="1" ht="15.75"/>
    <row r="292" s="164" customFormat="1" ht="15.75"/>
    <row r="293" s="164" customFormat="1" ht="15.75"/>
    <row r="294" s="164" customFormat="1" ht="15.75"/>
    <row r="295" s="164" customFormat="1" ht="15.75"/>
    <row r="296" s="164" customFormat="1" ht="15.75"/>
    <row r="297" s="164" customFormat="1" ht="15.75"/>
    <row r="298" s="164" customFormat="1" ht="15.75"/>
    <row r="299" s="164" customFormat="1" ht="15.75"/>
    <row r="300" s="164" customFormat="1" ht="15.75"/>
    <row r="301" s="164" customFormat="1" ht="15.75"/>
    <row r="302" s="164" customFormat="1" ht="15.75"/>
    <row r="303" s="164" customFormat="1" ht="15.75"/>
    <row r="304" s="164" customFormat="1" ht="15.75"/>
    <row r="305" s="164" customFormat="1" ht="15.75"/>
    <row r="306" s="164" customFormat="1" ht="15.75"/>
    <row r="307" s="164" customFormat="1" ht="15.75"/>
    <row r="308" s="164" customFormat="1" ht="15.75"/>
    <row r="309" s="164" customFormat="1" ht="15.75"/>
    <row r="310" s="164" customFormat="1" ht="15.75"/>
    <row r="311" s="164" customFormat="1" ht="15.75"/>
    <row r="312" s="164" customFormat="1" ht="15.75"/>
    <row r="313" s="164" customFormat="1" ht="15.75"/>
    <row r="314" s="164" customFormat="1" ht="15.75"/>
    <row r="315" s="164" customFormat="1" ht="15.75"/>
    <row r="316" s="164" customFormat="1" ht="15.75"/>
    <row r="317" s="164" customFormat="1" ht="15.75"/>
    <row r="318" s="164" customFormat="1" ht="15.75"/>
    <row r="319" s="164" customFormat="1" ht="15.75"/>
    <row r="320" s="164" customFormat="1" ht="15.75"/>
    <row r="321" s="164" customFormat="1" ht="15.75"/>
    <row r="322" s="164" customFormat="1" ht="15.75"/>
    <row r="323" s="164" customFormat="1" ht="15.75"/>
    <row r="324" s="164" customFormat="1" ht="15.75"/>
    <row r="325" s="164" customFormat="1" ht="15.75"/>
    <row r="326" s="164" customFormat="1" ht="15.75"/>
    <row r="327" s="164" customFormat="1" ht="15.75"/>
    <row r="328" s="164" customFormat="1" ht="15.75"/>
    <row r="329" s="164" customFormat="1" ht="15.75"/>
    <row r="330" s="164" customFormat="1" ht="15.75"/>
    <row r="331" s="164" customFormat="1" ht="15.75"/>
    <row r="332" s="164" customFormat="1" ht="15.75"/>
    <row r="333" s="164" customFormat="1" ht="15.75"/>
    <row r="334" s="164" customFormat="1" ht="15.75"/>
    <row r="335" s="164" customFormat="1" ht="15.75"/>
    <row r="336" s="164" customFormat="1" ht="15.75"/>
    <row r="337" s="164" customFormat="1" ht="15.75"/>
    <row r="338" s="164" customFormat="1" ht="15.75"/>
    <row r="339" s="164" customFormat="1" ht="15.75"/>
    <row r="340" s="164" customFormat="1" ht="15.75"/>
    <row r="341" s="164" customFormat="1" ht="15.75"/>
    <row r="342" s="164" customFormat="1" ht="15.75"/>
    <row r="343" s="164" customFormat="1" ht="15.75"/>
    <row r="344" s="164" customFormat="1" ht="15.75"/>
    <row r="345" s="164" customFormat="1" ht="15.75"/>
    <row r="346" s="164" customFormat="1" ht="15.75"/>
    <row r="347" s="164" customFormat="1" ht="15.75"/>
    <row r="348" s="164" customFormat="1" ht="15.75"/>
    <row r="349" s="164" customFormat="1" ht="15.75"/>
    <row r="350" s="164" customFormat="1" ht="15.75"/>
    <row r="351" s="164" customFormat="1" ht="15.75"/>
    <row r="352" s="164" customFormat="1" ht="15.75"/>
    <row r="353" s="164" customFormat="1" ht="15.75"/>
    <row r="354" s="164" customFormat="1" ht="15.75"/>
    <row r="355" s="164" customFormat="1" ht="15.75"/>
    <row r="356" s="164" customFormat="1" ht="15.75"/>
    <row r="357" s="164" customFormat="1" ht="15.75"/>
    <row r="358" s="164" customFormat="1" ht="15.75"/>
    <row r="359" s="164" customFormat="1" ht="15.75"/>
    <row r="360" s="164" customFormat="1" ht="15.75"/>
    <row r="361" s="164" customFormat="1" ht="15.75"/>
    <row r="362" s="164" customFormat="1" ht="15.75"/>
    <row r="363" s="164" customFormat="1" ht="15.75"/>
    <row r="364" s="164" customFormat="1" ht="15.75"/>
    <row r="365" s="164" customFormat="1" ht="15.75"/>
    <row r="366" s="164" customFormat="1" ht="15.75"/>
    <row r="367" s="164" customFormat="1" ht="15.75"/>
    <row r="368" s="164" customFormat="1" ht="15.75"/>
    <row r="369" s="164" customFormat="1" ht="15.75"/>
    <row r="370" s="164" customFormat="1" ht="15.75"/>
    <row r="371" s="164" customFormat="1" ht="15.75"/>
    <row r="372" s="164" customFormat="1" ht="15.75"/>
    <row r="373" s="164" customFormat="1" ht="15.75"/>
    <row r="374" s="164" customFormat="1" ht="15.75"/>
    <row r="375" s="164" customFormat="1" ht="15.75"/>
    <row r="376" s="164" customFormat="1" ht="15.75"/>
    <row r="377" s="164" customFormat="1" ht="15.75"/>
    <row r="378" s="164" customFormat="1" ht="15.75"/>
    <row r="379" s="164" customFormat="1" ht="15.75"/>
    <row r="380" s="164" customFormat="1" ht="15.75"/>
    <row r="381" s="164" customFormat="1" ht="15.75"/>
    <row r="382" s="164" customFormat="1" ht="15.75"/>
    <row r="383" s="164" customFormat="1" ht="15.75"/>
    <row r="384" s="164" customFormat="1" ht="15.75"/>
    <row r="385" s="164" customFormat="1" ht="15.75"/>
    <row r="386" s="164" customFormat="1" ht="15.75"/>
    <row r="387" s="164" customFormat="1" ht="15.75"/>
    <row r="388" s="164" customFormat="1" ht="15.75"/>
    <row r="389" s="164" customFormat="1" ht="15.75"/>
    <row r="390" s="164" customFormat="1" ht="15.75"/>
    <row r="391" s="164" customFormat="1" ht="15.75"/>
    <row r="392" s="164" customFormat="1" ht="15.75"/>
    <row r="393" s="164" customFormat="1" ht="15.75"/>
    <row r="394" s="164" customFormat="1" ht="15.75"/>
    <row r="395" s="164" customFormat="1" ht="15.75"/>
    <row r="396" s="164" customFormat="1" ht="15.75"/>
    <row r="397" s="164" customFormat="1" ht="15.75"/>
    <row r="398" s="164" customFormat="1" ht="15.75"/>
    <row r="399" s="164" customFormat="1" ht="15.75"/>
    <row r="400" s="164" customFormat="1" ht="15.75"/>
    <row r="401" s="164" customFormat="1" ht="15.75"/>
    <row r="402" s="164" customFormat="1" ht="15.75"/>
    <row r="403" s="164" customFormat="1" ht="15.75"/>
    <row r="404" s="164" customFormat="1" ht="15.75"/>
    <row r="405" s="164" customFormat="1" ht="15.75"/>
    <row r="406" s="164" customFormat="1" ht="15.75"/>
    <row r="407" s="164" customFormat="1" ht="15.75"/>
    <row r="408" s="164" customFormat="1" ht="15.75"/>
    <row r="409" s="164" customFormat="1" ht="15.75"/>
    <row r="410" s="164" customFormat="1" ht="15.75"/>
    <row r="411" s="164" customFormat="1" ht="15.75"/>
    <row r="412" s="164" customFormat="1" ht="15.75"/>
    <row r="413" s="164" customFormat="1" ht="15.75"/>
    <row r="414" s="164" customFormat="1" ht="15.75"/>
    <row r="415" s="164" customFormat="1" ht="15.75"/>
    <row r="416" s="164" customFormat="1" ht="15.75"/>
    <row r="417" s="164" customFormat="1" ht="15.75"/>
    <row r="418" s="164" customFormat="1" ht="15.75"/>
    <row r="419" s="164" customFormat="1" ht="15.75"/>
    <row r="420" s="164" customFormat="1" ht="15.75"/>
    <row r="421" s="164" customFormat="1" ht="15.75"/>
    <row r="422" s="164" customFormat="1" ht="15.75"/>
    <row r="423" s="164" customFormat="1" ht="15.75"/>
    <row r="424" s="164" customFormat="1" ht="15.75"/>
    <row r="425" s="164" customFormat="1" ht="15.75"/>
    <row r="426" s="164" customFormat="1" ht="15.75"/>
    <row r="427" s="164" customFormat="1" ht="15.75"/>
    <row r="428" s="164" customFormat="1" ht="15.75"/>
    <row r="429" s="164" customFormat="1" ht="15.75"/>
    <row r="430" s="164" customFormat="1" ht="15.75"/>
    <row r="431" s="164" customFormat="1" ht="15.75"/>
    <row r="432" s="164" customFormat="1" ht="15.75"/>
    <row r="433" s="164" customFormat="1" ht="15.75"/>
    <row r="434" s="164" customFormat="1" ht="15.75"/>
    <row r="435" s="164" customFormat="1" ht="15.75"/>
    <row r="436" s="164" customFormat="1" ht="15.75"/>
    <row r="437" s="164" customFormat="1" ht="15.75"/>
    <row r="438" s="164" customFormat="1" ht="15.75"/>
    <row r="439" s="164" customFormat="1" ht="15.75"/>
    <row r="440" s="164" customFormat="1" ht="15.75"/>
    <row r="441" s="164" customFormat="1" ht="15.75"/>
    <row r="442" s="164" customFormat="1" ht="15.75"/>
    <row r="443" s="164" customFormat="1" ht="15.75"/>
    <row r="444" s="164" customFormat="1" ht="15.75"/>
    <row r="445" s="164" customFormat="1" ht="15.75"/>
    <row r="446" s="164" customFormat="1" ht="15.75"/>
    <row r="447" s="164" customFormat="1" ht="15.75"/>
    <row r="448" s="164" customFormat="1" ht="15.75"/>
    <row r="449" s="164" customFormat="1" ht="15.75"/>
    <row r="450" s="164" customFormat="1" ht="15.75"/>
    <row r="451" s="164" customFormat="1" ht="15.75"/>
    <row r="452" s="164" customFormat="1" ht="15.75"/>
    <row r="453" s="164" customFormat="1" ht="15.75"/>
    <row r="454" s="164" customFormat="1" ht="15.75"/>
    <row r="455" s="164" customFormat="1" ht="15.75"/>
    <row r="456" s="164" customFormat="1" ht="15.75"/>
    <row r="457" s="164" customFormat="1" ht="15.75"/>
    <row r="458" s="164" customFormat="1" ht="15.75"/>
    <row r="459" s="164" customFormat="1" ht="15.75"/>
    <row r="460" s="164" customFormat="1" ht="15.75"/>
    <row r="461" s="164" customFormat="1" ht="15.75"/>
    <row r="462" s="164" customFormat="1" ht="15.75"/>
    <row r="463" s="164" customFormat="1" ht="15.75"/>
    <row r="464" s="164" customFormat="1" ht="15.75"/>
    <row r="465" s="164" customFormat="1" ht="15.75"/>
    <row r="466" s="164" customFormat="1" ht="15.75"/>
    <row r="467" s="164" customFormat="1" ht="15.75"/>
    <row r="468" s="164" customFormat="1" ht="15.75"/>
    <row r="469" s="164" customFormat="1" ht="15.75"/>
    <row r="470" s="164" customFormat="1" ht="15.75"/>
    <row r="471" s="164" customFormat="1" ht="15.75"/>
    <row r="472" s="164" customFormat="1" ht="15.75"/>
    <row r="473" s="164" customFormat="1" ht="15.75"/>
    <row r="474" s="164" customFormat="1" ht="15.75"/>
    <row r="475" s="164" customFormat="1" ht="15.75"/>
    <row r="476" s="164" customFormat="1" ht="15.75"/>
    <row r="477" s="164" customFormat="1" ht="15.75"/>
    <row r="478" s="164" customFormat="1" ht="15.75"/>
    <row r="479" s="164" customFormat="1" ht="15.75"/>
    <row r="480" s="164" customFormat="1" ht="15.75"/>
    <row r="481" s="164" customFormat="1" ht="15.75"/>
    <row r="482" s="164" customFormat="1" ht="15.75"/>
    <row r="483" s="164" customFormat="1" ht="15.75"/>
    <row r="484" s="164" customFormat="1" ht="15.75"/>
    <row r="485" s="164" customFormat="1" ht="15.75"/>
    <row r="486" s="164" customFormat="1" ht="15.75"/>
    <row r="487" s="164" customFormat="1" ht="15.75"/>
    <row r="488" s="164" customFormat="1" ht="15.75"/>
    <row r="489" s="164" customFormat="1" ht="15.75"/>
    <row r="490" s="164" customFormat="1" ht="15.75"/>
    <row r="491" s="164" customFormat="1" ht="15.75"/>
    <row r="492" s="164" customFormat="1" ht="15.75"/>
    <row r="493" s="164" customFormat="1" ht="15.75"/>
    <row r="494" s="164" customFormat="1" ht="15.75"/>
    <row r="495" s="164" customFormat="1" ht="15.75"/>
    <row r="496" s="164" customFormat="1" ht="15.75"/>
    <row r="497" s="164" customFormat="1" ht="15.75"/>
    <row r="498" s="164" customFormat="1" ht="15.75"/>
    <row r="499" s="164" customFormat="1" ht="15.75"/>
    <row r="500" s="164" customFormat="1" ht="15.75"/>
    <row r="501" s="164" customFormat="1" ht="15.75"/>
    <row r="502" s="164" customFormat="1" ht="15.75"/>
    <row r="503" s="164" customFormat="1" ht="15.75"/>
    <row r="504" s="164" customFormat="1" ht="15.75"/>
    <row r="505" s="164" customFormat="1" ht="15.75"/>
    <row r="506" s="164" customFormat="1" ht="15.75"/>
    <row r="507" s="164" customFormat="1" ht="15.75"/>
    <row r="508" s="164" customFormat="1" ht="15.75"/>
    <row r="509" s="164" customFormat="1" ht="15.75"/>
    <row r="510" s="164" customFormat="1" ht="15.75"/>
    <row r="511" s="164" customFormat="1" ht="15.75"/>
    <row r="512" s="164" customFormat="1" ht="15.75"/>
    <row r="513" s="164" customFormat="1" ht="15.75"/>
    <row r="514" s="164" customFormat="1" ht="15.75"/>
    <row r="515" s="164" customFormat="1" ht="15.75"/>
    <row r="516" s="164" customFormat="1" ht="15.75"/>
    <row r="517" s="164" customFormat="1" ht="15.75"/>
    <row r="518" s="164" customFormat="1" ht="15.75"/>
    <row r="519" s="164" customFormat="1" ht="15.75"/>
    <row r="520" s="164" customFormat="1" ht="15.75"/>
    <row r="521" s="164" customFormat="1" ht="15.75"/>
    <row r="522" s="164" customFormat="1" ht="15.75"/>
    <row r="523" s="164" customFormat="1" ht="15.75"/>
    <row r="524" s="164" customFormat="1" ht="15.75"/>
    <row r="525" s="164" customFormat="1" ht="15.75"/>
    <row r="526" s="164" customFormat="1" ht="15.75"/>
    <row r="527" s="164" customFormat="1" ht="15.75"/>
    <row r="528" s="164" customFormat="1" ht="15.75"/>
    <row r="529" s="164" customFormat="1" ht="15.75"/>
    <row r="530" s="164" customFormat="1" ht="15.75"/>
    <row r="531" s="164" customFormat="1" ht="15.75"/>
    <row r="532" s="164" customFormat="1" ht="15.75"/>
    <row r="533" s="164" customFormat="1" ht="15.75"/>
    <row r="534" s="164" customFormat="1" ht="15.75"/>
    <row r="535" s="164" customFormat="1" ht="15.75"/>
    <row r="536" s="164" customFormat="1" ht="15.75"/>
    <row r="537" s="164" customFormat="1" ht="15.75"/>
    <row r="538" s="164" customFormat="1" ht="15.75"/>
    <row r="539" s="164" customFormat="1" ht="15.75"/>
    <row r="540" s="164" customFormat="1" ht="15.75"/>
    <row r="541" s="164" customFormat="1" ht="15.75"/>
    <row r="542" s="164" customFormat="1" ht="15.75"/>
    <row r="543" s="164" customFormat="1" ht="15.75"/>
    <row r="544" s="164" customFormat="1" ht="15.75"/>
    <row r="545" s="164" customFormat="1" ht="15.75"/>
    <row r="546" s="164" customFormat="1" ht="15.75"/>
    <row r="547" s="164" customFormat="1" ht="15.75"/>
    <row r="548" s="164" customFormat="1" ht="15.75"/>
    <row r="549" s="164" customFormat="1" ht="15.75"/>
    <row r="550" s="164" customFormat="1" ht="15.75"/>
    <row r="551" s="164" customFormat="1" ht="15.75"/>
    <row r="552" s="164" customFormat="1" ht="15.75"/>
    <row r="553" s="164" customFormat="1" ht="15.75"/>
    <row r="554" s="164" customFormat="1" ht="15.75"/>
    <row r="555" s="164" customFormat="1" ht="15.75"/>
    <row r="556" s="164" customFormat="1" ht="15.75"/>
    <row r="557" s="164" customFormat="1" ht="15.75"/>
    <row r="558" s="164" customFormat="1" ht="15.75"/>
    <row r="559" s="164" customFormat="1" ht="15.75"/>
    <row r="560" s="164" customFormat="1" ht="15.75"/>
    <row r="561" s="164" customFormat="1" ht="15.75"/>
    <row r="562" s="164" customFormat="1" ht="15.75"/>
    <row r="563" s="164" customFormat="1" ht="15.75"/>
    <row r="564" s="164" customFormat="1" ht="15.75"/>
    <row r="565" s="164" customFormat="1" ht="15.75"/>
    <row r="566" s="164" customFormat="1" ht="15.75"/>
    <row r="567" s="164" customFormat="1" ht="15.75"/>
    <row r="568" s="164" customFormat="1" ht="15.75"/>
    <row r="569" s="164" customFormat="1" ht="15.75"/>
    <row r="570" s="164" customFormat="1" ht="15.75"/>
    <row r="571" s="164" customFormat="1" ht="15.75"/>
    <row r="572" s="164" customFormat="1" ht="15.75"/>
    <row r="573" s="164" customFormat="1" ht="15.75"/>
    <row r="574" s="164" customFormat="1" ht="15.75"/>
    <row r="575" s="164" customFormat="1" ht="15.75"/>
    <row r="576" s="164" customFormat="1" ht="15.75"/>
    <row r="577" s="164" customFormat="1" ht="15.75"/>
    <row r="578" s="164" customFormat="1" ht="15.75"/>
    <row r="579" s="164" customFormat="1" ht="15.75"/>
    <row r="580" s="164" customFormat="1" ht="15.75"/>
    <row r="581" s="164" customFormat="1" ht="15.75"/>
    <row r="582" s="164" customFormat="1" ht="15.75"/>
    <row r="583" s="164" customFormat="1" ht="15.75"/>
    <row r="584" s="164" customFormat="1" ht="15.75"/>
    <row r="585" s="164" customFormat="1" ht="15.75"/>
    <row r="586" s="164" customFormat="1" ht="15.75"/>
    <row r="587" s="164" customFormat="1" ht="15.75"/>
    <row r="588" s="164" customFormat="1" ht="15.75"/>
    <row r="589" s="164" customFormat="1" ht="15.75"/>
    <row r="590" s="164" customFormat="1" ht="15.75"/>
    <row r="591" s="164" customFormat="1" ht="15.75"/>
    <row r="592" s="164" customFormat="1" ht="15.75"/>
    <row r="593" s="164" customFormat="1" ht="15.75"/>
    <row r="594" s="164" customFormat="1" ht="15.75"/>
    <row r="595" s="164" customFormat="1" ht="15.75"/>
    <row r="596" s="164" customFormat="1" ht="15.75"/>
    <row r="597" s="164" customFormat="1" ht="15.75"/>
    <row r="598" s="164" customFormat="1" ht="15.75"/>
    <row r="599" s="164" customFormat="1" ht="15.75"/>
    <row r="600" s="164" customFormat="1" ht="15.75"/>
    <row r="601" s="164" customFormat="1" ht="15.75"/>
    <row r="602" s="164" customFormat="1" ht="15.75"/>
    <row r="603" s="164" customFormat="1" ht="15.75"/>
    <row r="604" s="164" customFormat="1" ht="15.75"/>
    <row r="605" s="164" customFormat="1" ht="15.75"/>
    <row r="606" s="164" customFormat="1" ht="15.75"/>
    <row r="607" s="164" customFormat="1" ht="15.75"/>
    <row r="608" s="164" customFormat="1" ht="15.75"/>
    <row r="609" spans="1:26" ht="15.75">
      <c r="A609" s="164"/>
      <c r="B609" s="164"/>
      <c r="C609" s="164"/>
      <c r="D609" s="164"/>
      <c r="E609" s="164"/>
      <c r="F609" s="164"/>
      <c r="G609" s="164"/>
      <c r="H609" s="164"/>
      <c r="I609" s="164"/>
      <c r="J609" s="164"/>
      <c r="K609" s="164"/>
      <c r="L609" s="164"/>
      <c r="M609" s="164"/>
      <c r="N609" s="164"/>
      <c r="O609" s="164"/>
      <c r="P609" s="164"/>
      <c r="Q609" s="164"/>
      <c r="R609" s="164"/>
      <c r="S609" s="164"/>
      <c r="T609" s="164"/>
      <c r="U609" s="164"/>
      <c r="V609" s="164"/>
      <c r="W609" s="164"/>
      <c r="X609" s="164"/>
      <c r="Y609" s="164"/>
      <c r="Z609" s="164"/>
    </row>
    <row r="610" spans="5:11" ht="15.75">
      <c r="E610" s="193"/>
      <c r="K610" s="193"/>
    </row>
    <row r="611" spans="5:11" ht="15.75">
      <c r="E611" s="193"/>
      <c r="K611" s="193"/>
    </row>
    <row r="612" spans="5:11" ht="15.75">
      <c r="E612" s="193"/>
      <c r="K612" s="193"/>
    </row>
    <row r="613" spans="5:11" ht="15.75">
      <c r="E613" s="193"/>
      <c r="K613" s="193"/>
    </row>
    <row r="614" spans="5:11" ht="15.75">
      <c r="E614" s="193"/>
      <c r="K614" s="193"/>
    </row>
    <row r="615" spans="5:11" ht="15.75">
      <c r="E615" s="193"/>
      <c r="K615" s="193"/>
    </row>
    <row r="616" spans="5:11" ht="15.75">
      <c r="E616" s="193"/>
      <c r="K616" s="193"/>
    </row>
    <row r="617" spans="5:11" ht="15.75">
      <c r="E617" s="193"/>
      <c r="K617" s="193"/>
    </row>
    <row r="618" spans="5:11" ht="15.75">
      <c r="E618" s="193"/>
      <c r="K618" s="193"/>
    </row>
    <row r="619" spans="5:11" ht="15.75">
      <c r="E619" s="193"/>
      <c r="K619" s="193"/>
    </row>
    <row r="620" spans="5:11" ht="15.75">
      <c r="E620" s="193"/>
      <c r="K620" s="193"/>
    </row>
    <row r="621" spans="5:11" ht="15.75">
      <c r="E621" s="193"/>
      <c r="K621" s="193"/>
    </row>
    <row r="622" spans="5:11" ht="15.75">
      <c r="E622" s="193"/>
      <c r="K622" s="193"/>
    </row>
    <row r="623" spans="5:11" ht="15.75">
      <c r="E623" s="193"/>
      <c r="K623" s="193"/>
    </row>
    <row r="624" spans="5:11" ht="15.75">
      <c r="E624" s="193"/>
      <c r="K624" s="193"/>
    </row>
    <row r="625" spans="5:11" ht="15.75">
      <c r="E625" s="193"/>
      <c r="K625" s="193"/>
    </row>
    <row r="626" spans="5:11" ht="15.75">
      <c r="E626" s="193"/>
      <c r="K626" s="193"/>
    </row>
    <row r="627" spans="5:11" ht="15.75">
      <c r="E627" s="193"/>
      <c r="K627" s="193"/>
    </row>
    <row r="628" spans="5:11" ht="15.75">
      <c r="E628" s="193"/>
      <c r="K628" s="193"/>
    </row>
    <row r="629" spans="5:11" ht="15.75">
      <c r="E629" s="193"/>
      <c r="K629" s="193"/>
    </row>
    <row r="630" spans="5:11" ht="15.75">
      <c r="E630" s="193"/>
      <c r="K630" s="193"/>
    </row>
    <row r="631" spans="5:11" ht="15.75">
      <c r="E631" s="193"/>
      <c r="K631" s="193"/>
    </row>
    <row r="632" spans="5:11" ht="15.75">
      <c r="E632" s="193"/>
      <c r="K632" s="193"/>
    </row>
    <row r="633" spans="5:11" ht="15.75">
      <c r="E633" s="193"/>
      <c r="K633" s="193"/>
    </row>
    <row r="634" spans="5:11" ht="15.75">
      <c r="E634" s="193"/>
      <c r="K634" s="193"/>
    </row>
    <row r="635" spans="5:11" ht="15.75">
      <c r="E635" s="193"/>
      <c r="K635" s="193"/>
    </row>
    <row r="636" spans="5:11" ht="15.75">
      <c r="E636" s="193"/>
      <c r="K636" s="193"/>
    </row>
    <row r="637" spans="5:11" ht="15.75">
      <c r="E637" s="193"/>
      <c r="K637" s="193"/>
    </row>
    <row r="638" spans="5:11" ht="15.75">
      <c r="E638" s="193"/>
      <c r="K638" s="193"/>
    </row>
    <row r="639" spans="5:11" ht="15.75">
      <c r="E639" s="193"/>
      <c r="K639" s="193"/>
    </row>
    <row r="640" spans="5:11" ht="15.75">
      <c r="E640" s="193"/>
      <c r="K640" s="193"/>
    </row>
    <row r="641" spans="5:11" ht="15.75">
      <c r="E641" s="193"/>
      <c r="K641" s="193"/>
    </row>
    <row r="642" spans="5:11" ht="15.75">
      <c r="E642" s="193"/>
      <c r="K642" s="193"/>
    </row>
    <row r="643" spans="5:11" ht="15.75">
      <c r="E643" s="193"/>
      <c r="K643" s="193"/>
    </row>
    <row r="644" spans="5:11" ht="15.75">
      <c r="E644" s="193"/>
      <c r="K644" s="193"/>
    </row>
    <row r="645" spans="5:11" ht="15.75">
      <c r="E645" s="193"/>
      <c r="K645" s="193"/>
    </row>
    <row r="646" spans="5:11" ht="15.75">
      <c r="E646" s="193"/>
      <c r="K646" s="193"/>
    </row>
    <row r="647" spans="5:11" ht="15.75">
      <c r="E647" s="193"/>
      <c r="K647" s="193"/>
    </row>
    <row r="648" spans="5:11" ht="15.75">
      <c r="E648" s="193"/>
      <c r="K648" s="193"/>
    </row>
    <row r="649" spans="5:11" ht="15.75">
      <c r="E649" s="193"/>
      <c r="K649" s="193"/>
    </row>
    <row r="650" spans="5:11" ht="15.75">
      <c r="E650" s="193"/>
      <c r="K650" s="193"/>
    </row>
    <row r="651" spans="5:11" ht="15.75">
      <c r="E651" s="193"/>
      <c r="K651" s="193"/>
    </row>
    <row r="652" spans="5:11" ht="15.75">
      <c r="E652" s="193"/>
      <c r="K652" s="193"/>
    </row>
    <row r="653" spans="5:11" ht="15.75">
      <c r="E653" s="193"/>
      <c r="K653" s="193"/>
    </row>
    <row r="654" spans="5:11" ht="15.75">
      <c r="E654" s="193"/>
      <c r="K654" s="193"/>
    </row>
    <row r="655" spans="5:11" ht="15.75">
      <c r="E655" s="193"/>
      <c r="K655" s="193"/>
    </row>
    <row r="656" spans="5:11" ht="15.75">
      <c r="E656" s="193"/>
      <c r="K656" s="193"/>
    </row>
    <row r="657" spans="5:11" ht="15.75">
      <c r="E657" s="193"/>
      <c r="K657" s="193"/>
    </row>
    <row r="658" spans="5:11" ht="15.75">
      <c r="E658" s="193"/>
      <c r="K658" s="193"/>
    </row>
    <row r="659" spans="5:11" ht="15.75">
      <c r="E659" s="193"/>
      <c r="K659" s="193"/>
    </row>
    <row r="660" spans="5:11" ht="15.75">
      <c r="E660" s="193"/>
      <c r="K660" s="193"/>
    </row>
    <row r="661" spans="5:11" ht="15.75">
      <c r="E661" s="193"/>
      <c r="K661" s="193"/>
    </row>
    <row r="662" spans="5:11" ht="15.75">
      <c r="E662" s="193"/>
      <c r="K662" s="193"/>
    </row>
    <row r="663" spans="5:11" ht="15.75">
      <c r="E663" s="193"/>
      <c r="K663" s="193"/>
    </row>
    <row r="664" spans="5:11" ht="15.75">
      <c r="E664" s="193"/>
      <c r="K664" s="193"/>
    </row>
    <row r="665" spans="5:11" ht="15.75">
      <c r="E665" s="193"/>
      <c r="K665" s="193"/>
    </row>
    <row r="666" spans="5:11" ht="15.75">
      <c r="E666" s="193"/>
      <c r="K666" s="193"/>
    </row>
    <row r="667" spans="5:11" ht="15.75">
      <c r="E667" s="193"/>
      <c r="K667" s="193"/>
    </row>
    <row r="668" spans="5:11" ht="15.75">
      <c r="E668" s="193"/>
      <c r="K668" s="193"/>
    </row>
    <row r="669" spans="5:11" ht="15.75">
      <c r="E669" s="193"/>
      <c r="K669" s="193"/>
    </row>
    <row r="670" spans="5:11" ht="15.75">
      <c r="E670" s="193"/>
      <c r="K670" s="193"/>
    </row>
    <row r="671" spans="5:11" ht="15.75">
      <c r="E671" s="193"/>
      <c r="K671" s="193"/>
    </row>
    <row r="672" spans="5:11" ht="15.75">
      <c r="E672" s="193"/>
      <c r="K672" s="193"/>
    </row>
    <row r="673" spans="5:11" ht="15.75">
      <c r="E673" s="193"/>
      <c r="K673" s="193"/>
    </row>
    <row r="674" spans="5:11" ht="15.75">
      <c r="E674" s="193"/>
      <c r="K674" s="193"/>
    </row>
    <row r="675" spans="5:11" ht="15.75">
      <c r="E675" s="193"/>
      <c r="K675" s="193"/>
    </row>
    <row r="676" spans="5:11" ht="15.75">
      <c r="E676" s="193"/>
      <c r="K676" s="193"/>
    </row>
    <row r="677" spans="5:11" ht="15.75">
      <c r="E677" s="193"/>
      <c r="K677" s="193"/>
    </row>
    <row r="678" spans="5:11" ht="15.75">
      <c r="E678" s="193"/>
      <c r="K678" s="193"/>
    </row>
    <row r="679" spans="5:11" ht="15.75">
      <c r="E679" s="193"/>
      <c r="K679" s="193"/>
    </row>
    <row r="680" spans="5:11" ht="15.75">
      <c r="E680" s="193"/>
      <c r="K680" s="193"/>
    </row>
    <row r="681" spans="5:11" ht="15.75">
      <c r="E681" s="193"/>
      <c r="K681" s="193"/>
    </row>
    <row r="682" spans="5:11" ht="15.75">
      <c r="E682" s="193"/>
      <c r="K682" s="193"/>
    </row>
    <row r="683" spans="5:11" ht="15.75">
      <c r="E683" s="193"/>
      <c r="K683" s="193"/>
    </row>
    <row r="684" spans="5:11" ht="15.75">
      <c r="E684" s="193"/>
      <c r="K684" s="193"/>
    </row>
    <row r="685" spans="5:11" ht="15.75">
      <c r="E685" s="193"/>
      <c r="K685" s="193"/>
    </row>
    <row r="686" spans="5:11" ht="15.75">
      <c r="E686" s="193"/>
      <c r="K686" s="193"/>
    </row>
    <row r="687" spans="5:11" ht="15.75">
      <c r="E687" s="193"/>
      <c r="K687" s="193"/>
    </row>
    <row r="688" spans="5:11" ht="15.75">
      <c r="E688" s="193"/>
      <c r="K688" s="193"/>
    </row>
    <row r="689" spans="5:11" ht="15.75">
      <c r="E689" s="193"/>
      <c r="K689" s="193"/>
    </row>
    <row r="690" spans="5:11" ht="15.75">
      <c r="E690" s="193"/>
      <c r="K690" s="193"/>
    </row>
    <row r="691" spans="5:11" ht="15.75">
      <c r="E691" s="193"/>
      <c r="K691" s="193"/>
    </row>
    <row r="692" spans="5:11" ht="15.75">
      <c r="E692" s="193"/>
      <c r="K692" s="193"/>
    </row>
    <row r="693" spans="5:11" ht="15.75">
      <c r="E693" s="193"/>
      <c r="K693" s="193"/>
    </row>
    <row r="694" spans="5:11" ht="15.75">
      <c r="E694" s="193"/>
      <c r="K694" s="193"/>
    </row>
    <row r="695" spans="5:11" ht="15.75">
      <c r="E695" s="193"/>
      <c r="K695" s="193"/>
    </row>
    <row r="696" spans="5:11" ht="15.75">
      <c r="E696" s="193"/>
      <c r="K696" s="193"/>
    </row>
    <row r="697" spans="5:11" ht="15.75">
      <c r="E697" s="193"/>
      <c r="K697" s="193"/>
    </row>
    <row r="698" spans="5:11" ht="15.75">
      <c r="E698" s="193"/>
      <c r="K698" s="193"/>
    </row>
    <row r="699" spans="5:11" ht="15.75">
      <c r="E699" s="193"/>
      <c r="K699" s="193"/>
    </row>
    <row r="700" spans="5:11" ht="15.75">
      <c r="E700" s="193"/>
      <c r="K700" s="193"/>
    </row>
    <row r="701" spans="5:11" ht="15.75">
      <c r="E701" s="193"/>
      <c r="K701" s="193"/>
    </row>
    <row r="702" spans="5:11" ht="15.75">
      <c r="E702" s="193"/>
      <c r="K702" s="193"/>
    </row>
    <row r="703" spans="5:11" ht="15.75">
      <c r="E703" s="193"/>
      <c r="K703" s="193"/>
    </row>
    <row r="704" spans="5:11" ht="15.75">
      <c r="E704" s="193"/>
      <c r="K704" s="193"/>
    </row>
    <row r="705" spans="5:11" ht="15.75">
      <c r="E705" s="193"/>
      <c r="K705" s="193"/>
    </row>
    <row r="706" spans="5:11" ht="15.75">
      <c r="E706" s="193"/>
      <c r="K706" s="193"/>
    </row>
    <row r="707" spans="5:11" ht="15.75">
      <c r="E707" s="193"/>
      <c r="K707" s="193"/>
    </row>
    <row r="708" ht="15.75">
      <c r="K708" s="193"/>
    </row>
    <row r="709" ht="15.75">
      <c r="K709" s="193"/>
    </row>
    <row r="710" ht="15.75">
      <c r="K710" s="193"/>
    </row>
    <row r="711" ht="15.75">
      <c r="K711" s="193"/>
    </row>
    <row r="712" ht="15.75">
      <c r="K712" s="193"/>
    </row>
    <row r="713" ht="15.75">
      <c r="K713" s="193"/>
    </row>
    <row r="714" ht="15.75">
      <c r="K714" s="193"/>
    </row>
    <row r="715" ht="15.75">
      <c r="K715" s="193"/>
    </row>
    <row r="716" ht="15.75">
      <c r="K716" s="193"/>
    </row>
    <row r="717" ht="15.75">
      <c r="K717" s="193"/>
    </row>
    <row r="718" ht="15.75">
      <c r="K718" s="193"/>
    </row>
    <row r="719" ht="15.75">
      <c r="K719" s="193"/>
    </row>
    <row r="720" ht="15.75">
      <c r="K720" s="193"/>
    </row>
    <row r="721" ht="15.75">
      <c r="K721" s="193"/>
    </row>
    <row r="722" ht="15.75">
      <c r="K722" s="193"/>
    </row>
    <row r="723" ht="15.75">
      <c r="K723" s="193"/>
    </row>
    <row r="724" ht="15.75">
      <c r="K724" s="193"/>
    </row>
    <row r="725" ht="15.75">
      <c r="K725" s="193"/>
    </row>
    <row r="726" ht="15.75">
      <c r="K726" s="193"/>
    </row>
    <row r="727" ht="15.75">
      <c r="K727" s="193"/>
    </row>
    <row r="728" ht="15.75">
      <c r="K728" s="193"/>
    </row>
    <row r="729" ht="15.75">
      <c r="K729" s="193"/>
    </row>
    <row r="730" ht="15.75">
      <c r="K730" s="193"/>
    </row>
    <row r="731" ht="15.75">
      <c r="K731" s="193"/>
    </row>
    <row r="732" ht="15.75">
      <c r="K732" s="193"/>
    </row>
    <row r="733" ht="15.75">
      <c r="K733" s="193"/>
    </row>
    <row r="734" ht="15.75">
      <c r="K734" s="193"/>
    </row>
    <row r="735" ht="15.75">
      <c r="K735" s="193"/>
    </row>
    <row r="736" ht="15.75">
      <c r="K736" s="193"/>
    </row>
    <row r="737" ht="15.75">
      <c r="K737" s="193"/>
    </row>
    <row r="738" ht="15.75">
      <c r="K738" s="193"/>
    </row>
    <row r="739" ht="15.75">
      <c r="K739" s="193"/>
    </row>
    <row r="740" ht="15.75">
      <c r="K740" s="193"/>
    </row>
    <row r="741" ht="15.75">
      <c r="K741" s="193"/>
    </row>
    <row r="742" ht="15.75">
      <c r="K742" s="193"/>
    </row>
    <row r="743" ht="15.75">
      <c r="K743" s="193"/>
    </row>
    <row r="744" ht="15.75">
      <c r="K744" s="193"/>
    </row>
    <row r="745" ht="15.75">
      <c r="K745" s="193"/>
    </row>
    <row r="746" ht="15.75">
      <c r="K746" s="193"/>
    </row>
    <row r="747" ht="15.75">
      <c r="K747" s="193"/>
    </row>
    <row r="748" ht="15.75">
      <c r="K748" s="193"/>
    </row>
    <row r="749" ht="15.75">
      <c r="K749" s="193"/>
    </row>
    <row r="750" ht="15.75">
      <c r="K750" s="193"/>
    </row>
    <row r="751" ht="15.75">
      <c r="K751" s="193"/>
    </row>
    <row r="752" ht="15.75">
      <c r="K752" s="193"/>
    </row>
    <row r="753" ht="15.75">
      <c r="K753" s="193"/>
    </row>
    <row r="754" ht="15.75">
      <c r="K754" s="193"/>
    </row>
    <row r="755" ht="15.75">
      <c r="K755" s="193"/>
    </row>
    <row r="756" ht="15.75">
      <c r="K756" s="193"/>
    </row>
    <row r="757" ht="15.75">
      <c r="K757" s="193"/>
    </row>
    <row r="758" ht="15.75">
      <c r="K758" s="193"/>
    </row>
    <row r="759" ht="15.75">
      <c r="K759" s="193"/>
    </row>
    <row r="760" ht="15.75">
      <c r="K760" s="193"/>
    </row>
    <row r="761" ht="15.75">
      <c r="K761" s="193"/>
    </row>
    <row r="762" ht="15.75">
      <c r="K762" s="193"/>
    </row>
    <row r="763" ht="15.75">
      <c r="K763" s="193"/>
    </row>
    <row r="764" ht="15.75">
      <c r="K764" s="193"/>
    </row>
    <row r="765" ht="15.75">
      <c r="K765" s="193"/>
    </row>
    <row r="766" ht="15.75">
      <c r="K766" s="193"/>
    </row>
    <row r="767" ht="15.75">
      <c r="K767" s="193"/>
    </row>
    <row r="768" ht="15.75">
      <c r="K768" s="193"/>
    </row>
    <row r="769" ht="15.75">
      <c r="K769" s="193"/>
    </row>
    <row r="770" ht="15.75">
      <c r="K770" s="193"/>
    </row>
    <row r="771" ht="15.75">
      <c r="K771" s="193"/>
    </row>
    <row r="772" ht="15.75">
      <c r="K772" s="193"/>
    </row>
    <row r="773" ht="15.75">
      <c r="K773" s="193"/>
    </row>
    <row r="774" ht="15.75">
      <c r="K774" s="193"/>
    </row>
    <row r="775" ht="15.75">
      <c r="K775" s="193"/>
    </row>
    <row r="776" ht="15.75">
      <c r="K776" s="193"/>
    </row>
    <row r="777" ht="15.75">
      <c r="K777" s="193"/>
    </row>
    <row r="778" ht="15.75">
      <c r="K778" s="193"/>
    </row>
    <row r="779" ht="15.75">
      <c r="K779" s="193"/>
    </row>
    <row r="780" ht="15.75">
      <c r="K780" s="193"/>
    </row>
    <row r="781" ht="15.75">
      <c r="K781" s="193"/>
    </row>
    <row r="782" ht="15.75">
      <c r="K782" s="193"/>
    </row>
    <row r="783" ht="15.75">
      <c r="K783" s="193"/>
    </row>
    <row r="784" ht="15.75">
      <c r="K784" s="193"/>
    </row>
    <row r="785" ht="15.75">
      <c r="K785" s="193"/>
    </row>
    <row r="786" ht="15.75">
      <c r="K786" s="193"/>
    </row>
    <row r="787" ht="15.75">
      <c r="K787" s="193"/>
    </row>
    <row r="788" ht="15.75">
      <c r="K788" s="193"/>
    </row>
    <row r="789" ht="15.75">
      <c r="K789" s="193"/>
    </row>
    <row r="790" ht="15.75">
      <c r="K790" s="193"/>
    </row>
    <row r="791" ht="15.75">
      <c r="K791" s="193"/>
    </row>
    <row r="792" ht="15.75">
      <c r="K792" s="193"/>
    </row>
    <row r="793" ht="15.75">
      <c r="K793" s="193"/>
    </row>
    <row r="794" ht="15.75">
      <c r="K794" s="193"/>
    </row>
    <row r="795" ht="15.75">
      <c r="K795" s="193"/>
    </row>
    <row r="796" ht="15.75">
      <c r="K796" s="193"/>
    </row>
    <row r="797" ht="15.75">
      <c r="K797" s="193"/>
    </row>
    <row r="798" ht="15.75">
      <c r="K798" s="193"/>
    </row>
    <row r="799" ht="15.75">
      <c r="K799" s="193"/>
    </row>
    <row r="800" ht="15.75">
      <c r="K800" s="193"/>
    </row>
    <row r="801" ht="15.75">
      <c r="K801" s="193"/>
    </row>
    <row r="802" ht="15.75">
      <c r="K802" s="193"/>
    </row>
    <row r="803" ht="15.75">
      <c r="K803" s="193"/>
    </row>
    <row r="804" ht="15.75">
      <c r="K804" s="193"/>
    </row>
    <row r="805" ht="15.75">
      <c r="K805" s="193"/>
    </row>
    <row r="806" ht="15.75">
      <c r="K806" s="193"/>
    </row>
    <row r="807" ht="15.75">
      <c r="K807" s="193"/>
    </row>
    <row r="808" ht="15.75">
      <c r="K808" s="193"/>
    </row>
    <row r="809" ht="15.75">
      <c r="K809" s="193"/>
    </row>
    <row r="810" ht="15.75">
      <c r="K810" s="193"/>
    </row>
    <row r="811" ht="15.75">
      <c r="K811" s="193"/>
    </row>
    <row r="812" ht="15.75">
      <c r="K812" s="193"/>
    </row>
    <row r="813" ht="15.75">
      <c r="K813" s="193"/>
    </row>
    <row r="814" ht="15.75">
      <c r="K814" s="193"/>
    </row>
    <row r="815" ht="15.75">
      <c r="K815" s="193"/>
    </row>
    <row r="816" ht="15.75">
      <c r="K816" s="193"/>
    </row>
    <row r="817" ht="15.75">
      <c r="K817" s="193"/>
    </row>
    <row r="818" ht="15.75">
      <c r="K818" s="193"/>
    </row>
    <row r="819" ht="15.75">
      <c r="K819" s="193"/>
    </row>
    <row r="820" ht="15.75">
      <c r="K820" s="193"/>
    </row>
    <row r="821" ht="15.75">
      <c r="K821" s="193"/>
    </row>
    <row r="822" ht="15.75">
      <c r="K822" s="193"/>
    </row>
    <row r="823" ht="15.75">
      <c r="K823" s="193"/>
    </row>
    <row r="824" ht="15.75">
      <c r="K824" s="193"/>
    </row>
    <row r="825" ht="15.75">
      <c r="K825" s="193"/>
    </row>
    <row r="826" ht="15.75">
      <c r="K826" s="193"/>
    </row>
    <row r="827" ht="15.75">
      <c r="K827" s="193"/>
    </row>
    <row r="828" ht="15.75">
      <c r="K828" s="193"/>
    </row>
    <row r="829" ht="15.75">
      <c r="K829" s="193"/>
    </row>
    <row r="830" ht="15.75">
      <c r="K830" s="193"/>
    </row>
    <row r="831" ht="15.75">
      <c r="K831" s="193"/>
    </row>
    <row r="832" ht="15.75">
      <c r="K832" s="193"/>
    </row>
    <row r="833" ht="15.75">
      <c r="K833" s="193"/>
    </row>
    <row r="834" ht="15.75">
      <c r="K834" s="193"/>
    </row>
    <row r="835" ht="15.75">
      <c r="K835" s="193"/>
    </row>
    <row r="836" ht="15.75">
      <c r="K836" s="193"/>
    </row>
    <row r="837" ht="15.75">
      <c r="K837" s="193"/>
    </row>
    <row r="838" ht="15.75">
      <c r="K838" s="193"/>
    </row>
    <row r="839" ht="15.75">
      <c r="K839" s="193"/>
    </row>
    <row r="840" ht="15.75">
      <c r="K840" s="193"/>
    </row>
    <row r="841" ht="15.75">
      <c r="K841" s="193"/>
    </row>
    <row r="842" ht="15.75">
      <c r="K842" s="193"/>
    </row>
    <row r="843" ht="15.75">
      <c r="K843" s="193"/>
    </row>
    <row r="844" ht="15.75">
      <c r="K844" s="193"/>
    </row>
    <row r="845" ht="15.75">
      <c r="K845" s="193"/>
    </row>
    <row r="846" ht="15.75">
      <c r="K846" s="193"/>
    </row>
    <row r="847" ht="15.75">
      <c r="K847" s="193"/>
    </row>
    <row r="848" ht="15.75">
      <c r="K848" s="193"/>
    </row>
    <row r="849" ht="15.75">
      <c r="K849" s="193"/>
    </row>
    <row r="850" ht="15.75">
      <c r="K850" s="193"/>
    </row>
    <row r="851" ht="15.75">
      <c r="K851" s="193"/>
    </row>
    <row r="852" ht="15.75">
      <c r="K852" s="193"/>
    </row>
    <row r="853" ht="15.75">
      <c r="K853" s="193"/>
    </row>
    <row r="854" ht="15.75">
      <c r="K854" s="193"/>
    </row>
    <row r="855" ht="15.75">
      <c r="K855" s="193"/>
    </row>
    <row r="856" ht="15.75">
      <c r="K856" s="193"/>
    </row>
    <row r="857" ht="15.75">
      <c r="K857" s="193"/>
    </row>
    <row r="858" ht="15.75">
      <c r="K858" s="193"/>
    </row>
    <row r="859" ht="15.75">
      <c r="K859" s="193"/>
    </row>
    <row r="860" ht="15.75">
      <c r="K860" s="193"/>
    </row>
    <row r="861" ht="15.75">
      <c r="K861" s="193"/>
    </row>
    <row r="862" ht="15.75">
      <c r="K862" s="193"/>
    </row>
    <row r="863" ht="15.75">
      <c r="K863" s="193"/>
    </row>
    <row r="864" ht="15.75">
      <c r="K864" s="193"/>
    </row>
    <row r="865" ht="15.75">
      <c r="K865" s="193"/>
    </row>
    <row r="866" ht="15.75">
      <c r="K866" s="193"/>
    </row>
    <row r="867" ht="15.75">
      <c r="K867" s="193"/>
    </row>
    <row r="868" ht="15.75">
      <c r="K868" s="193"/>
    </row>
    <row r="869" ht="15.75">
      <c r="K869" s="193"/>
    </row>
    <row r="870" ht="15.75">
      <c r="K870" s="193"/>
    </row>
    <row r="871" ht="15.75">
      <c r="K871" s="193"/>
    </row>
    <row r="872" ht="15.75">
      <c r="K872" s="193"/>
    </row>
    <row r="873" ht="15.75">
      <c r="K873" s="193"/>
    </row>
    <row r="874" ht="15.75">
      <c r="K874" s="193"/>
    </row>
    <row r="875" ht="15.75">
      <c r="K875" s="193"/>
    </row>
    <row r="876" ht="15.75">
      <c r="K876" s="193"/>
    </row>
    <row r="877" ht="15.75">
      <c r="K877" s="193"/>
    </row>
    <row r="878" ht="15.75">
      <c r="K878" s="193"/>
    </row>
    <row r="879" ht="15.75">
      <c r="K879" s="193"/>
    </row>
    <row r="880" ht="15.75">
      <c r="K880" s="193"/>
    </row>
    <row r="881" ht="15.75">
      <c r="K881" s="193"/>
    </row>
    <row r="882" ht="15.75">
      <c r="K882" s="193"/>
    </row>
    <row r="883" ht="15.75">
      <c r="K883" s="193"/>
    </row>
    <row r="884" ht="15.75">
      <c r="K884" s="193"/>
    </row>
    <row r="885" ht="15.75">
      <c r="K885" s="193"/>
    </row>
    <row r="886" ht="15.75">
      <c r="K886" s="193"/>
    </row>
    <row r="887" ht="15.75">
      <c r="K887" s="193"/>
    </row>
    <row r="888" ht="15.75">
      <c r="K888" s="193"/>
    </row>
    <row r="889" ht="15.75">
      <c r="K889" s="193"/>
    </row>
    <row r="890" ht="15.75">
      <c r="K890" s="193"/>
    </row>
    <row r="891" ht="15.75">
      <c r="K891" s="193"/>
    </row>
    <row r="892" ht="15.75">
      <c r="K892" s="193"/>
    </row>
    <row r="893" ht="15.75">
      <c r="K893" s="193"/>
    </row>
    <row r="894" ht="15.75">
      <c r="K894" s="193"/>
    </row>
    <row r="895" ht="15.75">
      <c r="K895" s="193"/>
    </row>
    <row r="896" ht="15.75">
      <c r="K896" s="193"/>
    </row>
    <row r="897" ht="15.75">
      <c r="K897" s="193"/>
    </row>
    <row r="898" ht="15.75">
      <c r="K898" s="193"/>
    </row>
    <row r="899" ht="15.75">
      <c r="K899" s="193"/>
    </row>
    <row r="900" ht="15.75">
      <c r="K900" s="193"/>
    </row>
    <row r="901" ht="15.75">
      <c r="K901" s="193"/>
    </row>
    <row r="902" ht="15.75">
      <c r="K902" s="193"/>
    </row>
    <row r="903" ht="15.75">
      <c r="K903" s="193"/>
    </row>
    <row r="904" ht="15.75">
      <c r="K904" s="193"/>
    </row>
    <row r="905" ht="15.75">
      <c r="K905" s="193"/>
    </row>
    <row r="906" ht="15.75">
      <c r="K906" s="193"/>
    </row>
    <row r="907" ht="15.75">
      <c r="K907" s="193"/>
    </row>
    <row r="908" ht="15.75">
      <c r="K908" s="193"/>
    </row>
    <row r="909" ht="15.75">
      <c r="K909" s="193"/>
    </row>
    <row r="910" ht="15.75">
      <c r="K910" s="193"/>
    </row>
    <row r="911" ht="15.75">
      <c r="K911" s="193"/>
    </row>
    <row r="912" ht="15.75">
      <c r="K912" s="193"/>
    </row>
    <row r="913" ht="15.75">
      <c r="K913" s="193"/>
    </row>
    <row r="914" ht="15.75">
      <c r="K914" s="193"/>
    </row>
    <row r="915" ht="15.75">
      <c r="K915" s="193"/>
    </row>
    <row r="916" ht="15.75">
      <c r="K916" s="193"/>
    </row>
    <row r="917" ht="15.75">
      <c r="K917" s="193"/>
    </row>
    <row r="918" ht="15.75">
      <c r="K918" s="193"/>
    </row>
    <row r="919" ht="15.75">
      <c r="K919" s="193"/>
    </row>
    <row r="920" ht="15.75">
      <c r="K920" s="193"/>
    </row>
    <row r="921" ht="15.75">
      <c r="K921" s="193"/>
    </row>
    <row r="922" ht="15.75">
      <c r="K922" s="193"/>
    </row>
    <row r="923" ht="15.75">
      <c r="K923" s="193"/>
    </row>
    <row r="924" ht="15.75">
      <c r="K924" s="193"/>
    </row>
    <row r="925" ht="15.75">
      <c r="K925" s="193"/>
    </row>
    <row r="926" ht="15.75">
      <c r="K926" s="193"/>
    </row>
    <row r="927" ht="15.75">
      <c r="K927" s="193"/>
    </row>
    <row r="928" ht="15.75">
      <c r="K928" s="193"/>
    </row>
    <row r="929" ht="15.75">
      <c r="K929" s="193"/>
    </row>
    <row r="930" ht="15.75">
      <c r="K930" s="193"/>
    </row>
    <row r="931" ht="15.75">
      <c r="K931" s="193"/>
    </row>
    <row r="932" ht="15.75">
      <c r="K932" s="193"/>
    </row>
    <row r="933" ht="15.75">
      <c r="K933" s="193"/>
    </row>
    <row r="934" ht="15.75">
      <c r="K934" s="193"/>
    </row>
    <row r="935" ht="15.75">
      <c r="K935" s="193"/>
    </row>
    <row r="936" ht="15.75">
      <c r="K936" s="193"/>
    </row>
    <row r="937" ht="15.75">
      <c r="K937" s="193"/>
    </row>
    <row r="938" ht="15.75">
      <c r="K938" s="193"/>
    </row>
    <row r="939" ht="15.75">
      <c r="K939" s="193"/>
    </row>
    <row r="940" ht="15.75">
      <c r="K940" s="193"/>
    </row>
    <row r="941" ht="15.75">
      <c r="K941" s="193"/>
    </row>
    <row r="942" ht="15.75">
      <c r="K942" s="193"/>
    </row>
    <row r="943" ht="15.75">
      <c r="K943" s="193"/>
    </row>
    <row r="944" ht="15.75">
      <c r="K944" s="193"/>
    </row>
    <row r="945" ht="15.75">
      <c r="K945" s="193"/>
    </row>
    <row r="946" ht="15.75">
      <c r="K946" s="193"/>
    </row>
    <row r="947" ht="15.75">
      <c r="K947" s="193"/>
    </row>
    <row r="948" ht="15.75">
      <c r="K948" s="193"/>
    </row>
    <row r="949" ht="15.75">
      <c r="K949" s="193"/>
    </row>
    <row r="950" ht="15.75">
      <c r="K950" s="193"/>
    </row>
    <row r="951" ht="15.75">
      <c r="K951" s="193"/>
    </row>
    <row r="952" ht="15.75">
      <c r="K952" s="193"/>
    </row>
    <row r="953" ht="15.75">
      <c r="K953" s="193"/>
    </row>
    <row r="954" ht="15.75">
      <c r="K954" s="193"/>
    </row>
    <row r="955" ht="15.75">
      <c r="K955" s="193"/>
    </row>
    <row r="956" ht="15.75">
      <c r="K956" s="193"/>
    </row>
    <row r="957" ht="15.75">
      <c r="K957" s="193"/>
    </row>
    <row r="958" ht="15.75">
      <c r="K958" s="193"/>
    </row>
    <row r="959" ht="15.75">
      <c r="K959" s="193"/>
    </row>
    <row r="960" ht="15.75">
      <c r="K960" s="193"/>
    </row>
    <row r="961" ht="15.75">
      <c r="K961" s="193"/>
    </row>
    <row r="962" ht="15.75">
      <c r="K962" s="193"/>
    </row>
    <row r="963" ht="15.75">
      <c r="K963" s="193"/>
    </row>
    <row r="964" ht="15.75">
      <c r="K964" s="193"/>
    </row>
    <row r="965" ht="15.75">
      <c r="K965" s="193"/>
    </row>
    <row r="966" ht="15.75">
      <c r="K966" s="193"/>
    </row>
    <row r="967" ht="15.75">
      <c r="K967" s="193"/>
    </row>
    <row r="968" ht="15.75">
      <c r="K968" s="193"/>
    </row>
    <row r="969" ht="15.75">
      <c r="K969" s="193"/>
    </row>
    <row r="970" ht="15.75">
      <c r="K970" s="193"/>
    </row>
    <row r="971" ht="15.75">
      <c r="K971" s="193"/>
    </row>
    <row r="972" ht="15.75">
      <c r="K972" s="193"/>
    </row>
    <row r="973" ht="15.75">
      <c r="K973" s="193"/>
    </row>
    <row r="974" ht="15.75">
      <c r="K974" s="193"/>
    </row>
    <row r="975" ht="15.75">
      <c r="K975" s="193"/>
    </row>
    <row r="976" ht="15.75">
      <c r="K976" s="193"/>
    </row>
    <row r="977" ht="15.75">
      <c r="K977" s="193"/>
    </row>
    <row r="978" ht="15.75">
      <c r="K978" s="193"/>
    </row>
    <row r="979" ht="15.75">
      <c r="K979" s="193"/>
    </row>
    <row r="980" ht="15.75">
      <c r="K980" s="193"/>
    </row>
    <row r="981" ht="15.75">
      <c r="K981" s="193"/>
    </row>
    <row r="982" ht="15.75">
      <c r="K982" s="193"/>
    </row>
    <row r="983" ht="15.75">
      <c r="K983" s="193"/>
    </row>
    <row r="984" ht="15.75">
      <c r="K984" s="193"/>
    </row>
    <row r="985" ht="15.75">
      <c r="K985" s="193"/>
    </row>
    <row r="986" ht="15.75">
      <c r="K986" s="193"/>
    </row>
    <row r="987" ht="15.75">
      <c r="K987" s="193"/>
    </row>
    <row r="988" ht="15.75">
      <c r="K988" s="193"/>
    </row>
    <row r="989" ht="15.75">
      <c r="K989" s="193"/>
    </row>
    <row r="990" ht="15.75">
      <c r="K990" s="193"/>
    </row>
    <row r="991" ht="15.75">
      <c r="K991" s="193"/>
    </row>
    <row r="992" ht="15.75">
      <c r="K992" s="193"/>
    </row>
    <row r="993" ht="15.75">
      <c r="K993" s="193"/>
    </row>
    <row r="994" ht="15.75">
      <c r="K994" s="193"/>
    </row>
    <row r="995" ht="15.75">
      <c r="K995" s="193"/>
    </row>
    <row r="996" ht="15.75">
      <c r="K996" s="193"/>
    </row>
    <row r="997" ht="15.75">
      <c r="K997" s="193"/>
    </row>
    <row r="998" ht="15.75">
      <c r="K998" s="193"/>
    </row>
    <row r="999" ht="15.75">
      <c r="K999" s="193"/>
    </row>
    <row r="1000" ht="15.75">
      <c r="K1000" s="193"/>
    </row>
    <row r="1001" ht="15.75">
      <c r="K1001" s="193"/>
    </row>
    <row r="1002" ht="15.75">
      <c r="K1002" s="193"/>
    </row>
    <row r="1003" ht="15.75">
      <c r="K1003" s="193"/>
    </row>
    <row r="1004" ht="15.75">
      <c r="K1004" s="193"/>
    </row>
    <row r="1005" ht="15.75">
      <c r="K1005" s="193"/>
    </row>
  </sheetData>
  <sheetProtection password="ECD9" sheet="1" objects="1" scenarios="1" formatColumns="0"/>
  <mergeCells count="2">
    <mergeCell ref="A2:Z2"/>
    <mergeCell ref="A4:Z4"/>
  </mergeCells>
  <printOptions/>
  <pageMargins left="0" right="0" top="0.5" bottom="0.5" header="0.5" footer="0.5"/>
  <pageSetup fitToHeight="0" fitToWidth="1" horizontalDpi="600" verticalDpi="600" orientation="landscape" paperSize="5" scale="64" r:id="rId1"/>
</worksheet>
</file>

<file path=xl/worksheets/sheet3.xml><?xml version="1.0" encoding="utf-8"?>
<worksheet xmlns="http://schemas.openxmlformats.org/spreadsheetml/2006/main" xmlns:r="http://schemas.openxmlformats.org/officeDocument/2006/relationships">
  <sheetPr>
    <pageSetUpPr fitToPage="1"/>
  </sheetPr>
  <dimension ref="A1:Q293"/>
  <sheetViews>
    <sheetView showGridLines="0" zoomScalePageLayoutView="0" workbookViewId="0" topLeftCell="A1">
      <selection activeCell="A1" sqref="A1:IV16384"/>
    </sheetView>
  </sheetViews>
  <sheetFormatPr defaultColWidth="11.375" defaultRowHeight="12.75"/>
  <cols>
    <col min="1" max="1" width="16.75390625" style="173" customWidth="1"/>
    <col min="2" max="2" width="14.625" style="173" customWidth="1"/>
    <col min="3" max="3" width="10.375" style="173" customWidth="1"/>
    <col min="4" max="4" width="14.125" style="173" customWidth="1"/>
    <col min="5" max="5" width="14.125" style="173" bestFit="1" customWidth="1"/>
    <col min="6" max="6" width="14.125" style="173" customWidth="1"/>
    <col min="7" max="8" width="11.375" style="173" customWidth="1"/>
    <col min="9" max="9" width="10.75390625" style="173" customWidth="1"/>
    <col min="10" max="10" width="13.375" style="173" customWidth="1"/>
    <col min="11" max="11" width="8.125" style="173" customWidth="1"/>
    <col min="12" max="12" width="11.375" style="173" customWidth="1"/>
    <col min="13" max="14" width="10.625" style="173" customWidth="1"/>
    <col min="15" max="16" width="12.25390625" style="173" customWidth="1"/>
    <col min="17" max="17" width="10.75390625" style="173" customWidth="1"/>
    <col min="18" max="16384" width="11.375" style="164" customWidth="1"/>
  </cols>
  <sheetData>
    <row r="1" spans="1:17" ht="15.75">
      <c r="A1" s="161" t="s">
        <v>56</v>
      </c>
      <c r="B1" s="162"/>
      <c r="C1" s="162"/>
      <c r="D1" s="162"/>
      <c r="E1" s="162"/>
      <c r="F1" s="162"/>
      <c r="G1" s="162"/>
      <c r="H1" s="162"/>
      <c r="I1" s="162"/>
      <c r="J1" s="162"/>
      <c r="K1" s="162"/>
      <c r="L1" s="162"/>
      <c r="M1" s="162"/>
      <c r="N1" s="162"/>
      <c r="O1" s="162"/>
      <c r="P1" s="162"/>
      <c r="Q1" s="163"/>
    </row>
    <row r="2" spans="1:17" ht="15.75">
      <c r="A2" s="165"/>
      <c r="B2" s="165"/>
      <c r="C2" s="165"/>
      <c r="D2" s="165"/>
      <c r="E2" s="165"/>
      <c r="F2" s="165"/>
      <c r="G2" s="165"/>
      <c r="H2" s="165"/>
      <c r="I2" s="165"/>
      <c r="J2" s="165"/>
      <c r="K2" s="165"/>
      <c r="L2" s="165"/>
      <c r="M2" s="165"/>
      <c r="N2" s="165"/>
      <c r="O2" s="165"/>
      <c r="P2" s="165"/>
      <c r="Q2" s="165"/>
    </row>
    <row r="3" spans="1:17" ht="30.75" customHeight="1">
      <c r="A3" s="160" t="s">
        <v>151</v>
      </c>
      <c r="B3" s="160"/>
      <c r="C3" s="160"/>
      <c r="D3" s="160"/>
      <c r="E3" s="160"/>
      <c r="F3" s="160"/>
      <c r="G3" s="160"/>
      <c r="H3" s="160"/>
      <c r="I3" s="160"/>
      <c r="J3" s="160"/>
      <c r="K3" s="160"/>
      <c r="L3" s="160"/>
      <c r="M3" s="160"/>
      <c r="N3" s="160"/>
      <c r="O3" s="160"/>
      <c r="P3" s="160"/>
      <c r="Q3" s="160"/>
    </row>
    <row r="4" spans="1:17" ht="15.75">
      <c r="A4" s="166"/>
      <c r="B4" s="166"/>
      <c r="C4" s="166"/>
      <c r="D4" s="166"/>
      <c r="E4" s="166"/>
      <c r="F4" s="166"/>
      <c r="G4" s="166"/>
      <c r="H4" s="166"/>
      <c r="I4" s="166"/>
      <c r="J4" s="166"/>
      <c r="K4" s="166"/>
      <c r="L4" s="166"/>
      <c r="M4" s="166"/>
      <c r="N4" s="166"/>
      <c r="O4" s="166"/>
      <c r="P4" s="166"/>
      <c r="Q4" s="166"/>
    </row>
    <row r="5" spans="1:17" ht="63">
      <c r="A5" s="167" t="s">
        <v>67</v>
      </c>
      <c r="B5" s="167" t="s">
        <v>68</v>
      </c>
      <c r="C5" s="168" t="s">
        <v>53</v>
      </c>
      <c r="D5" s="167" t="s">
        <v>75</v>
      </c>
      <c r="E5" s="167" t="s">
        <v>69</v>
      </c>
      <c r="F5" s="167" t="s">
        <v>111</v>
      </c>
      <c r="G5" s="167" t="s">
        <v>70</v>
      </c>
      <c r="H5" s="167" t="s">
        <v>112</v>
      </c>
      <c r="I5" s="167" t="s">
        <v>71</v>
      </c>
      <c r="J5" s="167" t="s">
        <v>72</v>
      </c>
      <c r="K5" s="168" t="s">
        <v>52</v>
      </c>
      <c r="L5" s="167" t="s">
        <v>73</v>
      </c>
      <c r="M5" s="167" t="s">
        <v>54</v>
      </c>
      <c r="N5" s="167" t="s">
        <v>74</v>
      </c>
      <c r="O5" s="167" t="s">
        <v>128</v>
      </c>
      <c r="P5" s="167" t="s">
        <v>129</v>
      </c>
      <c r="Q5" s="167" t="s">
        <v>66</v>
      </c>
    </row>
    <row r="6" spans="1:17" ht="15.75">
      <c r="A6" s="169"/>
      <c r="B6" s="169"/>
      <c r="C6" s="169"/>
      <c r="D6" s="170"/>
      <c r="E6" s="171"/>
      <c r="F6" s="170"/>
      <c r="G6" s="172"/>
      <c r="H6" s="170"/>
      <c r="I6" s="169"/>
      <c r="J6" s="170"/>
      <c r="K6" s="169"/>
      <c r="L6" s="170"/>
      <c r="M6" s="170"/>
      <c r="N6" s="170"/>
      <c r="O6" s="170"/>
      <c r="P6" s="170"/>
      <c r="Q6" s="169"/>
    </row>
    <row r="7" spans="1:17" ht="15.75">
      <c r="A7" s="169"/>
      <c r="B7" s="169"/>
      <c r="C7" s="169"/>
      <c r="D7" s="170"/>
      <c r="E7" s="171"/>
      <c r="F7" s="170"/>
      <c r="G7" s="172"/>
      <c r="H7" s="170"/>
      <c r="I7" s="169"/>
      <c r="J7" s="170"/>
      <c r="K7" s="169"/>
      <c r="L7" s="170"/>
      <c r="M7" s="170"/>
      <c r="N7" s="170"/>
      <c r="O7" s="170"/>
      <c r="P7" s="170"/>
      <c r="Q7" s="169"/>
    </row>
    <row r="8" spans="1:17" ht="15.75">
      <c r="A8" s="169"/>
      <c r="B8" s="169"/>
      <c r="C8" s="169"/>
      <c r="D8" s="170"/>
      <c r="E8" s="171"/>
      <c r="F8" s="170"/>
      <c r="G8" s="172"/>
      <c r="H8" s="170"/>
      <c r="I8" s="169"/>
      <c r="J8" s="170"/>
      <c r="K8" s="169"/>
      <c r="L8" s="170"/>
      <c r="M8" s="170"/>
      <c r="N8" s="170"/>
      <c r="O8" s="170"/>
      <c r="P8" s="170"/>
      <c r="Q8" s="169"/>
    </row>
    <row r="9" spans="1:17" ht="15.75">
      <c r="A9" s="169"/>
      <c r="B9" s="169"/>
      <c r="C9" s="169"/>
      <c r="D9" s="170"/>
      <c r="E9" s="171"/>
      <c r="F9" s="170"/>
      <c r="G9" s="172"/>
      <c r="H9" s="170"/>
      <c r="I9" s="169"/>
      <c r="J9" s="170"/>
      <c r="K9" s="169"/>
      <c r="L9" s="170"/>
      <c r="M9" s="170"/>
      <c r="N9" s="170"/>
      <c r="O9" s="170"/>
      <c r="P9" s="170"/>
      <c r="Q9" s="169"/>
    </row>
    <row r="10" spans="1:17" ht="15.75">
      <c r="A10" s="169"/>
      <c r="B10" s="169"/>
      <c r="C10" s="169"/>
      <c r="D10" s="170"/>
      <c r="E10" s="171"/>
      <c r="F10" s="170"/>
      <c r="G10" s="172"/>
      <c r="H10" s="170"/>
      <c r="I10" s="169"/>
      <c r="J10" s="170"/>
      <c r="K10" s="169"/>
      <c r="L10" s="170"/>
      <c r="M10" s="170"/>
      <c r="N10" s="170"/>
      <c r="O10" s="170"/>
      <c r="P10" s="170"/>
      <c r="Q10" s="169"/>
    </row>
    <row r="11" spans="1:17" ht="15.75">
      <c r="A11" s="169"/>
      <c r="B11" s="169"/>
      <c r="C11" s="169"/>
      <c r="D11" s="170"/>
      <c r="E11" s="171"/>
      <c r="F11" s="170"/>
      <c r="G11" s="172"/>
      <c r="H11" s="170"/>
      <c r="I11" s="169"/>
      <c r="J11" s="170"/>
      <c r="K11" s="169"/>
      <c r="L11" s="170"/>
      <c r="M11" s="170"/>
      <c r="N11" s="170"/>
      <c r="O11" s="170"/>
      <c r="P11" s="170"/>
      <c r="Q11" s="169"/>
    </row>
    <row r="12" spans="1:17" ht="15.75">
      <c r="A12" s="169"/>
      <c r="B12" s="169"/>
      <c r="C12" s="169"/>
      <c r="D12" s="170"/>
      <c r="E12" s="171"/>
      <c r="F12" s="170"/>
      <c r="G12" s="172"/>
      <c r="H12" s="170"/>
      <c r="I12" s="169"/>
      <c r="J12" s="170"/>
      <c r="K12" s="169"/>
      <c r="L12" s="170"/>
      <c r="M12" s="170"/>
      <c r="N12" s="170"/>
      <c r="O12" s="170"/>
      <c r="P12" s="170"/>
      <c r="Q12" s="169"/>
    </row>
    <row r="13" spans="1:17" ht="15.75">
      <c r="A13" s="169"/>
      <c r="B13" s="169"/>
      <c r="C13" s="169"/>
      <c r="D13" s="170"/>
      <c r="E13" s="171"/>
      <c r="F13" s="170"/>
      <c r="G13" s="172"/>
      <c r="H13" s="170"/>
      <c r="I13" s="169"/>
      <c r="J13" s="170"/>
      <c r="K13" s="169"/>
      <c r="L13" s="170"/>
      <c r="M13" s="170"/>
      <c r="N13" s="170"/>
      <c r="O13" s="170"/>
      <c r="P13" s="170"/>
      <c r="Q13" s="169"/>
    </row>
    <row r="14" spans="1:17" ht="15.75">
      <c r="A14" s="169"/>
      <c r="B14" s="169"/>
      <c r="C14" s="169"/>
      <c r="D14" s="170"/>
      <c r="E14" s="171"/>
      <c r="F14" s="170"/>
      <c r="G14" s="172"/>
      <c r="H14" s="170"/>
      <c r="I14" s="169"/>
      <c r="J14" s="170"/>
      <c r="K14" s="169"/>
      <c r="L14" s="170"/>
      <c r="M14" s="170"/>
      <c r="N14" s="170"/>
      <c r="O14" s="170"/>
      <c r="P14" s="170"/>
      <c r="Q14" s="169"/>
    </row>
    <row r="15" spans="1:17" ht="15.75">
      <c r="A15" s="169"/>
      <c r="B15" s="169"/>
      <c r="C15" s="169"/>
      <c r="D15" s="170"/>
      <c r="E15" s="171"/>
      <c r="F15" s="170"/>
      <c r="G15" s="172"/>
      <c r="H15" s="170"/>
      <c r="I15" s="169"/>
      <c r="J15" s="170"/>
      <c r="K15" s="169"/>
      <c r="L15" s="170"/>
      <c r="M15" s="170"/>
      <c r="N15" s="170"/>
      <c r="O15" s="170"/>
      <c r="P15" s="170"/>
      <c r="Q15" s="169"/>
    </row>
    <row r="16" spans="1:17" ht="15.75">
      <c r="A16" s="169"/>
      <c r="B16" s="169"/>
      <c r="C16" s="169"/>
      <c r="D16" s="170"/>
      <c r="E16" s="171"/>
      <c r="F16" s="170"/>
      <c r="G16" s="172"/>
      <c r="H16" s="170"/>
      <c r="I16" s="169"/>
      <c r="J16" s="170"/>
      <c r="K16" s="169"/>
      <c r="L16" s="170"/>
      <c r="M16" s="170"/>
      <c r="N16" s="170"/>
      <c r="O16" s="170"/>
      <c r="P16" s="170"/>
      <c r="Q16" s="169"/>
    </row>
    <row r="17" spans="1:17" ht="15.75">
      <c r="A17" s="169" t="s">
        <v>149</v>
      </c>
      <c r="B17" s="169"/>
      <c r="C17" s="169"/>
      <c r="D17" s="170">
        <f>SUM(D6:D16)</f>
        <v>0</v>
      </c>
      <c r="E17" s="171"/>
      <c r="F17" s="170">
        <f>SUM(F6:F16)</f>
        <v>0</v>
      </c>
      <c r="G17" s="172"/>
      <c r="H17" s="170">
        <f>SUM(H6:H16)</f>
        <v>0</v>
      </c>
      <c r="I17" s="169"/>
      <c r="J17" s="170">
        <f>SUM(J6:J16)</f>
        <v>0</v>
      </c>
      <c r="K17" s="169"/>
      <c r="L17" s="170">
        <f>SUM(L6:L16)</f>
        <v>0</v>
      </c>
      <c r="M17" s="170">
        <f>SUM(M6:M16)</f>
        <v>0</v>
      </c>
      <c r="N17" s="170">
        <f>SUM(N6:N16)</f>
        <v>0</v>
      </c>
      <c r="O17" s="170">
        <f>SUM(O6:O16)</f>
        <v>0</v>
      </c>
      <c r="P17" s="170">
        <f>SUM(P6:P16)</f>
        <v>0</v>
      </c>
      <c r="Q17" s="169"/>
    </row>
    <row r="18" spans="1:17" ht="15.75">
      <c r="A18" s="169"/>
      <c r="B18" s="169"/>
      <c r="C18" s="169"/>
      <c r="D18" s="170"/>
      <c r="E18" s="171"/>
      <c r="F18" s="170"/>
      <c r="G18" s="172"/>
      <c r="H18" s="170"/>
      <c r="I18" s="169"/>
      <c r="J18" s="170"/>
      <c r="K18" s="169"/>
      <c r="L18" s="170"/>
      <c r="M18" s="170"/>
      <c r="N18" s="170"/>
      <c r="O18" s="170"/>
      <c r="P18" s="170"/>
      <c r="Q18" s="169"/>
    </row>
    <row r="19" spans="1:17" ht="15.75">
      <c r="A19" s="169"/>
      <c r="B19" s="169"/>
      <c r="C19" s="169"/>
      <c r="D19" s="170"/>
      <c r="E19" s="171"/>
      <c r="F19" s="170"/>
      <c r="G19" s="172"/>
      <c r="H19" s="170"/>
      <c r="I19" s="169"/>
      <c r="J19" s="170"/>
      <c r="K19" s="169"/>
      <c r="L19" s="170"/>
      <c r="M19" s="170"/>
      <c r="N19" s="170"/>
      <c r="O19" s="170"/>
      <c r="P19" s="170"/>
      <c r="Q19" s="169"/>
    </row>
    <row r="20" spans="1:17" ht="15.75">
      <c r="A20" s="169"/>
      <c r="B20" s="169"/>
      <c r="C20" s="169"/>
      <c r="D20" s="170"/>
      <c r="E20" s="171"/>
      <c r="F20" s="170"/>
      <c r="G20" s="172"/>
      <c r="H20" s="170"/>
      <c r="I20" s="169"/>
      <c r="J20" s="170"/>
      <c r="K20" s="169"/>
      <c r="L20" s="170"/>
      <c r="M20" s="170"/>
      <c r="N20" s="170"/>
      <c r="O20" s="170"/>
      <c r="P20" s="170"/>
      <c r="Q20" s="169"/>
    </row>
    <row r="21" spans="1:17" ht="15.75">
      <c r="A21" s="169"/>
      <c r="B21" s="169"/>
      <c r="C21" s="169"/>
      <c r="D21" s="170"/>
      <c r="E21" s="171"/>
      <c r="F21" s="170"/>
      <c r="G21" s="172"/>
      <c r="H21" s="170"/>
      <c r="I21" s="169"/>
      <c r="J21" s="170"/>
      <c r="K21" s="169"/>
      <c r="L21" s="170"/>
      <c r="M21" s="170"/>
      <c r="N21" s="170"/>
      <c r="O21" s="170"/>
      <c r="P21" s="170"/>
      <c r="Q21" s="169"/>
    </row>
    <row r="22" spans="1:17" ht="15.75">
      <c r="A22" s="169"/>
      <c r="B22" s="169"/>
      <c r="C22" s="169"/>
      <c r="D22" s="170"/>
      <c r="E22" s="171"/>
      <c r="F22" s="170"/>
      <c r="G22" s="172"/>
      <c r="H22" s="170"/>
      <c r="I22" s="169"/>
      <c r="J22" s="170"/>
      <c r="K22" s="169"/>
      <c r="L22" s="170"/>
      <c r="M22" s="170"/>
      <c r="N22" s="170"/>
      <c r="O22" s="170"/>
      <c r="P22" s="170"/>
      <c r="Q22" s="169"/>
    </row>
    <row r="23" spans="1:17" ht="15.75">
      <c r="A23" s="169"/>
      <c r="B23" s="169"/>
      <c r="C23" s="169"/>
      <c r="D23" s="170"/>
      <c r="E23" s="171"/>
      <c r="F23" s="170"/>
      <c r="G23" s="172"/>
      <c r="H23" s="170"/>
      <c r="I23" s="169"/>
      <c r="J23" s="170"/>
      <c r="K23" s="169"/>
      <c r="L23" s="170"/>
      <c r="M23" s="170"/>
      <c r="N23" s="170"/>
      <c r="O23" s="170"/>
      <c r="P23" s="170"/>
      <c r="Q23" s="169"/>
    </row>
    <row r="24" spans="1:17" ht="15.75">
      <c r="A24" s="169"/>
      <c r="B24" s="169"/>
      <c r="C24" s="169"/>
      <c r="D24" s="170"/>
      <c r="E24" s="171"/>
      <c r="F24" s="170"/>
      <c r="G24" s="172"/>
      <c r="H24" s="170"/>
      <c r="I24" s="169"/>
      <c r="J24" s="170"/>
      <c r="K24" s="169"/>
      <c r="L24" s="170"/>
      <c r="M24" s="170"/>
      <c r="N24" s="170"/>
      <c r="O24" s="170"/>
      <c r="P24" s="170"/>
      <c r="Q24" s="169"/>
    </row>
    <row r="25" spans="1:17" ht="15.75">
      <c r="A25" s="169"/>
      <c r="B25" s="169"/>
      <c r="C25" s="169"/>
      <c r="D25" s="170"/>
      <c r="E25" s="171"/>
      <c r="F25" s="170"/>
      <c r="G25" s="172"/>
      <c r="H25" s="170"/>
      <c r="I25" s="169"/>
      <c r="J25" s="170"/>
      <c r="K25" s="169"/>
      <c r="L25" s="170"/>
      <c r="M25" s="170"/>
      <c r="N25" s="170"/>
      <c r="O25" s="170"/>
      <c r="P25" s="170"/>
      <c r="Q25" s="169"/>
    </row>
    <row r="26" spans="1:17" ht="15.75">
      <c r="A26" s="169"/>
      <c r="B26" s="169"/>
      <c r="C26" s="169"/>
      <c r="D26" s="170"/>
      <c r="E26" s="171"/>
      <c r="F26" s="170"/>
      <c r="G26" s="172"/>
      <c r="H26" s="170"/>
      <c r="I26" s="169"/>
      <c r="J26" s="170"/>
      <c r="K26" s="169"/>
      <c r="L26" s="170"/>
      <c r="M26" s="170"/>
      <c r="N26" s="170"/>
      <c r="O26" s="170"/>
      <c r="P26" s="170"/>
      <c r="Q26" s="169"/>
    </row>
    <row r="27" spans="1:17" ht="15.75">
      <c r="A27" s="169"/>
      <c r="B27" s="169"/>
      <c r="C27" s="169"/>
      <c r="D27" s="170"/>
      <c r="E27" s="171"/>
      <c r="F27" s="170"/>
      <c r="G27" s="172"/>
      <c r="H27" s="170"/>
      <c r="I27" s="169"/>
      <c r="J27" s="170"/>
      <c r="K27" s="169"/>
      <c r="L27" s="170"/>
      <c r="M27" s="170"/>
      <c r="N27" s="170"/>
      <c r="O27" s="170"/>
      <c r="P27" s="170"/>
      <c r="Q27" s="169"/>
    </row>
    <row r="28" spans="1:17" ht="15.75">
      <c r="A28" s="169"/>
      <c r="B28" s="169"/>
      <c r="C28" s="169"/>
      <c r="D28" s="170"/>
      <c r="E28" s="171"/>
      <c r="F28" s="170"/>
      <c r="G28" s="172"/>
      <c r="H28" s="170"/>
      <c r="I28" s="169"/>
      <c r="J28" s="170"/>
      <c r="K28" s="169"/>
      <c r="L28" s="170"/>
      <c r="M28" s="170"/>
      <c r="N28" s="170"/>
      <c r="O28" s="170"/>
      <c r="P28" s="170"/>
      <c r="Q28" s="169"/>
    </row>
    <row r="29" spans="1:17" ht="15.75">
      <c r="A29" s="169"/>
      <c r="B29" s="169"/>
      <c r="C29" s="169"/>
      <c r="D29" s="170"/>
      <c r="E29" s="171"/>
      <c r="F29" s="170"/>
      <c r="G29" s="172"/>
      <c r="H29" s="170"/>
      <c r="I29" s="169"/>
      <c r="J29" s="170"/>
      <c r="K29" s="169"/>
      <c r="L29" s="170"/>
      <c r="M29" s="170"/>
      <c r="N29" s="170"/>
      <c r="O29" s="170"/>
      <c r="P29" s="170"/>
      <c r="Q29" s="169"/>
    </row>
    <row r="30" spans="1:17" ht="15.75">
      <c r="A30" s="169"/>
      <c r="B30" s="169"/>
      <c r="C30" s="169"/>
      <c r="D30" s="170"/>
      <c r="E30" s="171"/>
      <c r="F30" s="170"/>
      <c r="G30" s="172"/>
      <c r="H30" s="170"/>
      <c r="I30" s="169"/>
      <c r="J30" s="170"/>
      <c r="K30" s="169"/>
      <c r="L30" s="170"/>
      <c r="M30" s="170"/>
      <c r="N30" s="170"/>
      <c r="O30" s="170"/>
      <c r="P30" s="170"/>
      <c r="Q30" s="169"/>
    </row>
    <row r="31" spans="1:17" ht="15.75">
      <c r="A31" s="169"/>
      <c r="B31" s="169"/>
      <c r="C31" s="169"/>
      <c r="D31" s="170"/>
      <c r="E31" s="171"/>
      <c r="F31" s="170"/>
      <c r="G31" s="172"/>
      <c r="H31" s="170"/>
      <c r="I31" s="169"/>
      <c r="J31" s="170"/>
      <c r="K31" s="169"/>
      <c r="L31" s="170"/>
      <c r="M31" s="170"/>
      <c r="N31" s="170"/>
      <c r="O31" s="170"/>
      <c r="P31" s="170"/>
      <c r="Q31" s="169"/>
    </row>
    <row r="32" spans="1:17" ht="15.75">
      <c r="A32" s="169"/>
      <c r="B32" s="169"/>
      <c r="C32" s="169"/>
      <c r="D32" s="170"/>
      <c r="E32" s="171"/>
      <c r="F32" s="170"/>
      <c r="G32" s="172"/>
      <c r="H32" s="170"/>
      <c r="I32" s="169"/>
      <c r="J32" s="170"/>
      <c r="K32" s="169"/>
      <c r="L32" s="170"/>
      <c r="M32" s="170"/>
      <c r="N32" s="170"/>
      <c r="O32" s="170"/>
      <c r="P32" s="170"/>
      <c r="Q32" s="169"/>
    </row>
    <row r="33" spans="1:17" ht="15.75">
      <c r="A33" s="169"/>
      <c r="B33" s="169"/>
      <c r="C33" s="169"/>
      <c r="D33" s="170"/>
      <c r="E33" s="171"/>
      <c r="F33" s="170"/>
      <c r="G33" s="172"/>
      <c r="H33" s="170"/>
      <c r="I33" s="169"/>
      <c r="J33" s="170"/>
      <c r="K33" s="169"/>
      <c r="L33" s="170"/>
      <c r="M33" s="170"/>
      <c r="N33" s="170"/>
      <c r="O33" s="170"/>
      <c r="P33" s="170"/>
      <c r="Q33" s="169"/>
    </row>
    <row r="34" spans="1:17" ht="15.75">
      <c r="A34" s="169"/>
      <c r="B34" s="169"/>
      <c r="C34" s="169"/>
      <c r="D34" s="170"/>
      <c r="E34" s="171"/>
      <c r="F34" s="170"/>
      <c r="G34" s="172"/>
      <c r="H34" s="170"/>
      <c r="I34" s="169"/>
      <c r="J34" s="170"/>
      <c r="K34" s="169"/>
      <c r="L34" s="170"/>
      <c r="M34" s="170"/>
      <c r="N34" s="170"/>
      <c r="O34" s="170"/>
      <c r="P34" s="170"/>
      <c r="Q34" s="169"/>
    </row>
    <row r="35" spans="1:17" ht="15.75">
      <c r="A35" s="169"/>
      <c r="B35" s="169"/>
      <c r="C35" s="169"/>
      <c r="D35" s="170"/>
      <c r="E35" s="171"/>
      <c r="F35" s="170"/>
      <c r="G35" s="172"/>
      <c r="H35" s="170"/>
      <c r="I35" s="169"/>
      <c r="J35" s="170"/>
      <c r="K35" s="169"/>
      <c r="L35" s="170"/>
      <c r="M35" s="170"/>
      <c r="N35" s="170"/>
      <c r="O35" s="170"/>
      <c r="P35" s="170"/>
      <c r="Q35" s="169"/>
    </row>
    <row r="36" spans="1:17" ht="15.75">
      <c r="A36" s="169"/>
      <c r="B36" s="169"/>
      <c r="C36" s="169"/>
      <c r="D36" s="170"/>
      <c r="E36" s="171"/>
      <c r="F36" s="170"/>
      <c r="G36" s="172"/>
      <c r="H36" s="170"/>
      <c r="I36" s="169"/>
      <c r="J36" s="170"/>
      <c r="K36" s="169"/>
      <c r="L36" s="170"/>
      <c r="M36" s="170"/>
      <c r="N36" s="170"/>
      <c r="O36" s="170"/>
      <c r="P36" s="170"/>
      <c r="Q36" s="169"/>
    </row>
    <row r="37" spans="1:17" ht="15.75">
      <c r="A37" s="169"/>
      <c r="B37" s="169"/>
      <c r="C37" s="169"/>
      <c r="D37" s="170"/>
      <c r="E37" s="171"/>
      <c r="F37" s="170"/>
      <c r="G37" s="172"/>
      <c r="H37" s="170"/>
      <c r="I37" s="169"/>
      <c r="J37" s="170"/>
      <c r="K37" s="169"/>
      <c r="L37" s="170"/>
      <c r="M37" s="170"/>
      <c r="N37" s="170"/>
      <c r="O37" s="170"/>
      <c r="P37" s="170"/>
      <c r="Q37" s="169"/>
    </row>
    <row r="38" spans="1:17" ht="15.75">
      <c r="A38" s="169"/>
      <c r="B38" s="169"/>
      <c r="C38" s="169"/>
      <c r="D38" s="170"/>
      <c r="E38" s="171"/>
      <c r="F38" s="170"/>
      <c r="G38" s="172"/>
      <c r="H38" s="170"/>
      <c r="I38" s="169"/>
      <c r="J38" s="170"/>
      <c r="K38" s="169"/>
      <c r="L38" s="170"/>
      <c r="M38" s="170"/>
      <c r="N38" s="170"/>
      <c r="O38" s="170"/>
      <c r="P38" s="170"/>
      <c r="Q38" s="169"/>
    </row>
    <row r="39" spans="1:17" ht="15.75">
      <c r="A39" s="169"/>
      <c r="B39" s="169"/>
      <c r="C39" s="169"/>
      <c r="D39" s="170"/>
      <c r="E39" s="171"/>
      <c r="F39" s="170"/>
      <c r="G39" s="172"/>
      <c r="H39" s="170"/>
      <c r="I39" s="169"/>
      <c r="J39" s="170"/>
      <c r="K39" s="169"/>
      <c r="L39" s="170"/>
      <c r="M39" s="170"/>
      <c r="N39" s="170"/>
      <c r="O39" s="170"/>
      <c r="P39" s="170"/>
      <c r="Q39" s="169"/>
    </row>
    <row r="40" spans="1:17" ht="15.75">
      <c r="A40" s="169"/>
      <c r="B40" s="169"/>
      <c r="C40" s="169"/>
      <c r="D40" s="170"/>
      <c r="E40" s="171"/>
      <c r="F40" s="170"/>
      <c r="G40" s="172"/>
      <c r="H40" s="170"/>
      <c r="I40" s="169"/>
      <c r="J40" s="170"/>
      <c r="K40" s="169"/>
      <c r="L40" s="170"/>
      <c r="M40" s="170"/>
      <c r="N40" s="170"/>
      <c r="O40" s="170"/>
      <c r="P40" s="170"/>
      <c r="Q40" s="169"/>
    </row>
    <row r="41" spans="1:17" ht="15.75">
      <c r="A41" s="169"/>
      <c r="B41" s="169"/>
      <c r="C41" s="169"/>
      <c r="D41" s="170"/>
      <c r="E41" s="171"/>
      <c r="F41" s="170"/>
      <c r="G41" s="172"/>
      <c r="H41" s="170"/>
      <c r="I41" s="169"/>
      <c r="J41" s="170"/>
      <c r="K41" s="169"/>
      <c r="L41" s="170"/>
      <c r="M41" s="170"/>
      <c r="N41" s="170"/>
      <c r="O41" s="170"/>
      <c r="P41" s="170"/>
      <c r="Q41" s="169"/>
    </row>
    <row r="42" spans="1:17" ht="15.75">
      <c r="A42" s="169"/>
      <c r="B42" s="169"/>
      <c r="C42" s="169"/>
      <c r="D42" s="170"/>
      <c r="E42" s="171"/>
      <c r="F42" s="170"/>
      <c r="G42" s="172"/>
      <c r="H42" s="170"/>
      <c r="I42" s="169"/>
      <c r="J42" s="170"/>
      <c r="K42" s="169"/>
      <c r="L42" s="170"/>
      <c r="M42" s="170"/>
      <c r="N42" s="170"/>
      <c r="O42" s="170"/>
      <c r="P42" s="170"/>
      <c r="Q42" s="169"/>
    </row>
    <row r="43" spans="1:17" ht="15.75">
      <c r="A43" s="169"/>
      <c r="B43" s="169"/>
      <c r="C43" s="169"/>
      <c r="D43" s="170"/>
      <c r="E43" s="171"/>
      <c r="F43" s="170"/>
      <c r="G43" s="172"/>
      <c r="H43" s="170"/>
      <c r="I43" s="169"/>
      <c r="J43" s="170"/>
      <c r="K43" s="169"/>
      <c r="L43" s="170"/>
      <c r="M43" s="170"/>
      <c r="N43" s="170"/>
      <c r="O43" s="170"/>
      <c r="P43" s="170"/>
      <c r="Q43" s="169"/>
    </row>
    <row r="44" spans="1:17" ht="15.75">
      <c r="A44" s="169"/>
      <c r="B44" s="169"/>
      <c r="C44" s="169"/>
      <c r="D44" s="170"/>
      <c r="E44" s="171"/>
      <c r="F44" s="170"/>
      <c r="G44" s="172"/>
      <c r="H44" s="170"/>
      <c r="I44" s="169"/>
      <c r="J44" s="170"/>
      <c r="K44" s="169"/>
      <c r="L44" s="170"/>
      <c r="M44" s="170"/>
      <c r="N44" s="170"/>
      <c r="O44" s="170"/>
      <c r="P44" s="170"/>
      <c r="Q44" s="169"/>
    </row>
    <row r="45" spans="1:17" ht="15.75">
      <c r="A45" s="169"/>
      <c r="B45" s="169"/>
      <c r="C45" s="169"/>
      <c r="D45" s="170"/>
      <c r="E45" s="171"/>
      <c r="F45" s="170"/>
      <c r="G45" s="172"/>
      <c r="H45" s="170"/>
      <c r="I45" s="169"/>
      <c r="J45" s="170"/>
      <c r="K45" s="169"/>
      <c r="L45" s="170"/>
      <c r="M45" s="170"/>
      <c r="N45" s="170"/>
      <c r="O45" s="170"/>
      <c r="P45" s="170"/>
      <c r="Q45" s="169"/>
    </row>
    <row r="46" spans="1:17" ht="15.75">
      <c r="A46" s="164"/>
      <c r="B46" s="164"/>
      <c r="C46" s="164"/>
      <c r="D46" s="164"/>
      <c r="E46" s="164"/>
      <c r="F46" s="164"/>
      <c r="G46" s="164"/>
      <c r="H46" s="164"/>
      <c r="I46" s="164"/>
      <c r="J46" s="164"/>
      <c r="K46" s="164"/>
      <c r="L46" s="164"/>
      <c r="M46" s="164"/>
      <c r="N46" s="164"/>
      <c r="O46" s="164"/>
      <c r="P46" s="164"/>
      <c r="Q46" s="164"/>
    </row>
    <row r="47" spans="1:17" ht="15.75">
      <c r="A47" s="164"/>
      <c r="B47" s="164"/>
      <c r="C47" s="164"/>
      <c r="D47" s="164"/>
      <c r="E47" s="164"/>
      <c r="F47" s="164"/>
      <c r="G47" s="164"/>
      <c r="H47" s="164"/>
      <c r="I47" s="164"/>
      <c r="J47" s="164"/>
      <c r="K47" s="164"/>
      <c r="L47" s="164"/>
      <c r="M47" s="164"/>
      <c r="N47" s="164"/>
      <c r="O47" s="164"/>
      <c r="P47" s="164"/>
      <c r="Q47" s="164"/>
    </row>
    <row r="48" spans="1:17" ht="15.75">
      <c r="A48" s="164"/>
      <c r="B48" s="164"/>
      <c r="C48" s="164"/>
      <c r="D48" s="164"/>
      <c r="E48" s="164"/>
      <c r="F48" s="164"/>
      <c r="G48" s="164"/>
      <c r="H48" s="164"/>
      <c r="I48" s="164"/>
      <c r="J48" s="164"/>
      <c r="K48" s="164"/>
      <c r="L48" s="164"/>
      <c r="M48" s="164"/>
      <c r="N48" s="164"/>
      <c r="O48" s="164"/>
      <c r="P48" s="164"/>
      <c r="Q48" s="164"/>
    </row>
    <row r="49" s="164" customFormat="1" ht="15.75"/>
    <row r="50" s="164" customFormat="1" ht="15.75"/>
    <row r="51" s="164" customFormat="1" ht="15.75"/>
    <row r="52" s="164" customFormat="1" ht="15.75"/>
    <row r="53" s="164" customFormat="1" ht="15.75"/>
    <row r="54" s="164" customFormat="1" ht="15.75"/>
    <row r="55" s="164" customFormat="1" ht="15.75"/>
    <row r="56" s="164" customFormat="1" ht="15.75"/>
    <row r="57" s="164" customFormat="1" ht="15.75"/>
    <row r="58" s="164" customFormat="1" ht="15.75"/>
    <row r="59" s="164" customFormat="1" ht="15.75"/>
    <row r="60" s="164" customFormat="1" ht="15.75"/>
    <row r="61" s="164" customFormat="1" ht="15.75"/>
    <row r="62" s="164" customFormat="1" ht="15.75"/>
    <row r="63" s="164" customFormat="1" ht="15.75"/>
    <row r="64" s="164" customFormat="1" ht="15.75"/>
    <row r="65" s="164" customFormat="1" ht="15.75"/>
    <row r="66" s="164" customFormat="1" ht="15.75"/>
    <row r="67" s="164" customFormat="1" ht="15.75"/>
    <row r="68" s="164" customFormat="1" ht="15.75"/>
    <row r="69" s="164" customFormat="1" ht="15.75"/>
    <row r="70" s="164" customFormat="1" ht="15.75"/>
    <row r="71" s="164" customFormat="1" ht="15.75"/>
    <row r="72" s="164" customFormat="1" ht="15.75"/>
    <row r="73" s="164" customFormat="1" ht="15.75"/>
    <row r="74" s="164" customFormat="1" ht="15.75"/>
    <row r="75" s="164" customFormat="1" ht="15.75"/>
    <row r="76" s="164" customFormat="1" ht="15.75"/>
    <row r="77" s="164" customFormat="1" ht="15.75"/>
    <row r="78" s="164" customFormat="1" ht="15.75"/>
    <row r="79" s="164" customFormat="1" ht="15.75"/>
    <row r="80" s="164" customFormat="1" ht="15.75"/>
    <row r="81" s="164" customFormat="1" ht="15.75"/>
    <row r="82" s="164" customFormat="1" ht="15.75"/>
    <row r="83" s="164" customFormat="1" ht="15.75"/>
    <row r="84" s="164" customFormat="1" ht="15.75"/>
    <row r="85" s="164" customFormat="1" ht="15.75"/>
    <row r="86" s="164" customFormat="1" ht="15.75"/>
    <row r="87" s="164" customFormat="1" ht="15.75"/>
    <row r="88" s="164" customFormat="1" ht="15.75"/>
    <row r="89" s="164" customFormat="1" ht="15.75"/>
    <row r="90" s="164" customFormat="1" ht="15.75"/>
    <row r="91" s="164" customFormat="1" ht="15.75"/>
    <row r="92" s="164" customFormat="1" ht="15.75"/>
    <row r="93" s="164" customFormat="1" ht="15.75"/>
    <row r="94" s="164" customFormat="1" ht="15.75"/>
    <row r="95" s="164" customFormat="1" ht="15.75"/>
    <row r="96" s="164" customFormat="1" ht="15.75"/>
    <row r="97" s="164" customFormat="1" ht="15.75"/>
    <row r="98" s="164" customFormat="1" ht="15.75"/>
    <row r="99" s="164" customFormat="1" ht="15.75"/>
    <row r="100" s="164" customFormat="1" ht="15.75"/>
    <row r="101" s="164" customFormat="1" ht="15.75"/>
    <row r="102" s="164" customFormat="1" ht="15.75"/>
    <row r="103" s="164" customFormat="1" ht="15.75"/>
    <row r="104" s="164" customFormat="1" ht="15.75"/>
    <row r="105" s="164" customFormat="1" ht="15.75"/>
    <row r="106" s="164" customFormat="1" ht="15.75"/>
    <row r="107" s="164" customFormat="1" ht="15.75"/>
    <row r="108" s="164" customFormat="1" ht="15.75"/>
    <row r="109" s="164" customFormat="1" ht="15.75"/>
    <row r="110" s="164" customFormat="1" ht="15.75"/>
    <row r="111" s="164" customFormat="1" ht="15.75"/>
    <row r="112" s="164" customFormat="1" ht="15.75"/>
    <row r="113" s="164" customFormat="1" ht="15.75"/>
    <row r="114" s="164" customFormat="1" ht="15.75"/>
    <row r="115" s="164" customFormat="1" ht="15.75"/>
    <row r="116" s="164" customFormat="1" ht="15.75"/>
    <row r="117" s="164" customFormat="1" ht="15.75"/>
    <row r="118" s="164" customFormat="1" ht="15.75"/>
    <row r="119" s="164" customFormat="1" ht="15.75"/>
    <row r="120" s="164" customFormat="1" ht="15.75"/>
    <row r="121" s="164" customFormat="1" ht="15.75"/>
    <row r="122" s="164" customFormat="1" ht="15.75"/>
    <row r="123" s="164" customFormat="1" ht="15.75"/>
    <row r="124" s="164" customFormat="1" ht="15.75"/>
    <row r="125" s="164" customFormat="1" ht="15.75"/>
    <row r="126" s="164" customFormat="1" ht="15.75"/>
    <row r="127" s="164" customFormat="1" ht="15.75"/>
    <row r="128" s="164" customFormat="1" ht="15.75"/>
    <row r="129" s="164" customFormat="1" ht="15.75"/>
    <row r="130" s="164" customFormat="1" ht="15.75"/>
    <row r="131" s="164" customFormat="1" ht="15.75"/>
    <row r="132" s="164" customFormat="1" ht="15.75"/>
    <row r="133" s="164" customFormat="1" ht="15.75"/>
    <row r="134" s="164" customFormat="1" ht="15.75"/>
    <row r="135" s="164" customFormat="1" ht="15.75"/>
    <row r="136" s="164" customFormat="1" ht="15.75"/>
    <row r="137" s="164" customFormat="1" ht="15.75"/>
    <row r="138" s="164" customFormat="1" ht="15.75"/>
    <row r="139" s="164" customFormat="1" ht="15.75"/>
    <row r="140" s="164" customFormat="1" ht="15.75"/>
    <row r="141" s="164" customFormat="1" ht="15.75"/>
    <row r="142" s="164" customFormat="1" ht="15.75"/>
    <row r="143" s="164" customFormat="1" ht="15.75"/>
    <row r="144" s="164" customFormat="1" ht="15.75"/>
    <row r="145" s="164" customFormat="1" ht="15.75"/>
    <row r="146" s="164" customFormat="1" ht="15.75"/>
    <row r="147" s="164" customFormat="1" ht="15.75"/>
    <row r="148" s="164" customFormat="1" ht="15.75"/>
    <row r="149" s="164" customFormat="1" ht="15.75"/>
    <row r="150" s="164" customFormat="1" ht="15.75"/>
    <row r="151" s="164" customFormat="1" ht="15.75"/>
    <row r="152" s="164" customFormat="1" ht="15.75"/>
    <row r="153" s="164" customFormat="1" ht="15.75"/>
    <row r="154" s="164" customFormat="1" ht="15.75"/>
    <row r="155" s="164" customFormat="1" ht="15.75"/>
    <row r="156" s="164" customFormat="1" ht="15.75"/>
    <row r="157" s="164" customFormat="1" ht="15.75"/>
    <row r="158" s="164" customFormat="1" ht="15.75"/>
    <row r="159" s="164" customFormat="1" ht="15.75"/>
    <row r="160" s="164" customFormat="1" ht="15.75"/>
    <row r="161" s="164" customFormat="1" ht="15.75"/>
    <row r="162" s="164" customFormat="1" ht="15.75"/>
    <row r="163" s="164" customFormat="1" ht="15.75"/>
    <row r="164" s="164" customFormat="1" ht="15.75"/>
    <row r="165" s="164" customFormat="1" ht="15.75"/>
    <row r="166" s="164" customFormat="1" ht="15.75"/>
    <row r="167" s="164" customFormat="1" ht="15.75"/>
    <row r="168" s="164" customFormat="1" ht="15.75"/>
    <row r="169" s="164" customFormat="1" ht="15.75"/>
    <row r="170" s="164" customFormat="1" ht="15.75"/>
    <row r="171" s="164" customFormat="1" ht="15.75"/>
    <row r="172" s="164" customFormat="1" ht="15.75"/>
    <row r="173" s="164" customFormat="1" ht="15.75"/>
    <row r="174" s="164" customFormat="1" ht="15.75"/>
    <row r="175" s="164" customFormat="1" ht="15.75"/>
    <row r="176" s="164" customFormat="1" ht="15.75"/>
    <row r="177" s="164" customFormat="1" ht="15.75"/>
    <row r="178" s="164" customFormat="1" ht="15.75"/>
    <row r="179" s="164" customFormat="1" ht="15.75"/>
    <row r="180" s="164" customFormat="1" ht="15.75"/>
    <row r="181" s="164" customFormat="1" ht="15.75"/>
    <row r="182" s="164" customFormat="1" ht="15.75"/>
    <row r="183" s="164" customFormat="1" ht="15.75"/>
    <row r="184" s="164" customFormat="1" ht="15.75"/>
    <row r="185" s="164" customFormat="1" ht="15.75"/>
    <row r="186" s="164" customFormat="1" ht="15.75"/>
    <row r="187" s="164" customFormat="1" ht="15.75"/>
    <row r="188" s="164" customFormat="1" ht="15.75"/>
    <row r="189" s="164" customFormat="1" ht="15.75"/>
    <row r="190" s="164" customFormat="1" ht="15.75"/>
    <row r="191" s="164" customFormat="1" ht="15.75"/>
    <row r="192" s="164" customFormat="1" ht="15.75"/>
    <row r="193" s="164" customFormat="1" ht="15.75"/>
    <row r="194" s="164" customFormat="1" ht="15.75"/>
    <row r="195" s="164" customFormat="1" ht="15.75"/>
    <row r="196" s="164" customFormat="1" ht="15.75"/>
    <row r="197" s="164" customFormat="1" ht="15.75"/>
    <row r="198" s="164" customFormat="1" ht="15.75"/>
    <row r="199" s="164" customFormat="1" ht="15.75"/>
    <row r="200" s="164" customFormat="1" ht="15.75"/>
    <row r="201" s="164" customFormat="1" ht="15.75"/>
    <row r="202" s="164" customFormat="1" ht="15.75"/>
    <row r="203" s="164" customFormat="1" ht="15.75"/>
    <row r="204" s="164" customFormat="1" ht="15.75"/>
    <row r="205" s="164" customFormat="1" ht="15.75"/>
    <row r="206" s="164" customFormat="1" ht="15.75"/>
    <row r="207" s="164" customFormat="1" ht="15.75"/>
    <row r="208" s="164" customFormat="1" ht="15.75"/>
    <row r="209" s="164" customFormat="1" ht="15.75"/>
    <row r="210" s="164" customFormat="1" ht="15.75"/>
    <row r="211" s="164" customFormat="1" ht="15.75"/>
    <row r="212" s="164" customFormat="1" ht="15.75"/>
    <row r="213" s="164" customFormat="1" ht="15.75"/>
    <row r="214" s="164" customFormat="1" ht="15.75"/>
    <row r="215" s="164" customFormat="1" ht="15.75"/>
    <row r="216" s="164" customFormat="1" ht="15.75"/>
    <row r="217" s="164" customFormat="1" ht="15.75"/>
    <row r="218" s="164" customFormat="1" ht="15.75"/>
    <row r="219" s="164" customFormat="1" ht="15.75"/>
    <row r="220" s="164" customFormat="1" ht="15.75"/>
    <row r="221" s="164" customFormat="1" ht="15.75"/>
    <row r="222" s="164" customFormat="1" ht="15.75"/>
    <row r="223" s="164" customFormat="1" ht="15.75"/>
    <row r="224" s="164" customFormat="1" ht="15.75"/>
    <row r="225" s="164" customFormat="1" ht="15.75"/>
    <row r="226" s="164" customFormat="1" ht="15.75"/>
    <row r="227" s="164" customFormat="1" ht="15.75"/>
    <row r="228" s="164" customFormat="1" ht="15.75"/>
    <row r="229" s="164" customFormat="1" ht="15.75"/>
    <row r="230" s="164" customFormat="1" ht="15.75"/>
    <row r="231" s="164" customFormat="1" ht="15.75"/>
    <row r="232" s="164" customFormat="1" ht="15.75"/>
    <row r="233" s="164" customFormat="1" ht="15.75"/>
    <row r="234" s="164" customFormat="1" ht="15.75"/>
    <row r="235" s="164" customFormat="1" ht="15.75"/>
    <row r="236" s="164" customFormat="1" ht="15.75"/>
    <row r="237" s="164" customFormat="1" ht="15.75"/>
    <row r="238" s="164" customFormat="1" ht="15.75"/>
    <row r="239" s="164" customFormat="1" ht="15.75"/>
    <row r="240" s="164" customFormat="1" ht="15.75"/>
    <row r="241" s="164" customFormat="1" ht="15.75"/>
    <row r="242" s="164" customFormat="1" ht="15.75"/>
    <row r="243" s="164" customFormat="1" ht="15.75"/>
    <row r="244" s="164" customFormat="1" ht="15.75"/>
    <row r="245" s="164" customFormat="1" ht="15.75"/>
    <row r="246" s="164" customFormat="1" ht="15.75"/>
    <row r="247" s="164" customFormat="1" ht="15.75"/>
    <row r="248" s="164" customFormat="1" ht="15.75"/>
    <row r="249" s="164" customFormat="1" ht="15.75"/>
    <row r="250" s="164" customFormat="1" ht="15.75"/>
    <row r="251" s="164" customFormat="1" ht="15.75"/>
    <row r="252" s="164" customFormat="1" ht="15.75"/>
    <row r="253" s="164" customFormat="1" ht="15.75"/>
    <row r="254" s="164" customFormat="1" ht="15.75"/>
    <row r="255" s="164" customFormat="1" ht="15.75"/>
    <row r="256" s="164" customFormat="1" ht="15.75"/>
    <row r="257" spans="1:17" ht="15.75">
      <c r="A257" s="164"/>
      <c r="B257" s="164"/>
      <c r="C257" s="164"/>
      <c r="D257" s="164"/>
      <c r="E257" s="164"/>
      <c r="F257" s="164"/>
      <c r="G257" s="164"/>
      <c r="H257" s="164"/>
      <c r="I257" s="164"/>
      <c r="J257" s="164"/>
      <c r="K257" s="164"/>
      <c r="L257" s="164"/>
      <c r="M257" s="164"/>
      <c r="N257" s="164"/>
      <c r="O257" s="164"/>
      <c r="P257" s="164"/>
      <c r="Q257" s="164"/>
    </row>
    <row r="258" spans="1:17" ht="15.75">
      <c r="A258" s="164"/>
      <c r="B258" s="164"/>
      <c r="C258" s="164"/>
      <c r="D258" s="164"/>
      <c r="E258" s="164"/>
      <c r="F258" s="164"/>
      <c r="G258" s="164"/>
      <c r="H258" s="164"/>
      <c r="I258" s="164"/>
      <c r="J258" s="164"/>
      <c r="K258" s="164"/>
      <c r="L258" s="164"/>
      <c r="M258" s="164"/>
      <c r="N258" s="164"/>
      <c r="O258" s="164"/>
      <c r="P258" s="164"/>
      <c r="Q258" s="164"/>
    </row>
    <row r="259" spans="1:17" ht="15.75">
      <c r="A259" s="164"/>
      <c r="B259" s="164"/>
      <c r="C259" s="164"/>
      <c r="D259" s="164"/>
      <c r="E259" s="164"/>
      <c r="F259" s="164"/>
      <c r="G259" s="164"/>
      <c r="H259" s="164"/>
      <c r="I259" s="164"/>
      <c r="J259" s="164"/>
      <c r="K259" s="164"/>
      <c r="L259" s="164"/>
      <c r="M259" s="164"/>
      <c r="N259" s="164"/>
      <c r="O259" s="164"/>
      <c r="P259" s="164"/>
      <c r="Q259" s="164"/>
    </row>
    <row r="260" spans="1:17" ht="15.75">
      <c r="A260" s="164"/>
      <c r="B260" s="164"/>
      <c r="C260" s="164"/>
      <c r="D260" s="164"/>
      <c r="E260" s="164"/>
      <c r="F260" s="164"/>
      <c r="G260" s="164"/>
      <c r="H260" s="164"/>
      <c r="I260" s="164"/>
      <c r="J260" s="164"/>
      <c r="K260" s="164"/>
      <c r="L260" s="164"/>
      <c r="M260" s="164"/>
      <c r="N260" s="164"/>
      <c r="O260" s="164"/>
      <c r="P260" s="164"/>
      <c r="Q260" s="164"/>
    </row>
    <row r="261" spans="1:17" ht="15.75">
      <c r="A261" s="164"/>
      <c r="B261" s="164"/>
      <c r="C261" s="164"/>
      <c r="D261" s="164"/>
      <c r="E261" s="164"/>
      <c r="F261" s="164"/>
      <c r="G261" s="164"/>
      <c r="H261" s="164"/>
      <c r="I261" s="164"/>
      <c r="J261" s="164"/>
      <c r="K261" s="164"/>
      <c r="L261" s="164"/>
      <c r="M261" s="164"/>
      <c r="N261" s="164"/>
      <c r="O261" s="164"/>
      <c r="P261" s="164"/>
      <c r="Q261" s="164"/>
    </row>
    <row r="262" spans="1:17" ht="15.75">
      <c r="A262" s="164"/>
      <c r="B262" s="164"/>
      <c r="C262" s="164"/>
      <c r="D262" s="164"/>
      <c r="E262" s="164"/>
      <c r="F262" s="164"/>
      <c r="G262" s="164"/>
      <c r="H262" s="164"/>
      <c r="I262" s="164"/>
      <c r="J262" s="164"/>
      <c r="K262" s="164"/>
      <c r="L262" s="164"/>
      <c r="M262" s="164"/>
      <c r="N262" s="164"/>
      <c r="O262" s="164"/>
      <c r="P262" s="164"/>
      <c r="Q262" s="164"/>
    </row>
    <row r="263" spans="1:17" ht="15.75">
      <c r="A263" s="164"/>
      <c r="B263" s="164"/>
      <c r="C263" s="164"/>
      <c r="D263" s="164"/>
      <c r="E263" s="164"/>
      <c r="F263" s="164"/>
      <c r="G263" s="164"/>
      <c r="H263" s="164"/>
      <c r="I263" s="164"/>
      <c r="J263" s="164"/>
      <c r="K263" s="164"/>
      <c r="L263" s="164"/>
      <c r="M263" s="164"/>
      <c r="N263" s="164"/>
      <c r="O263" s="164"/>
      <c r="P263" s="164"/>
      <c r="Q263" s="164"/>
    </row>
    <row r="264" spans="1:17" ht="15.75">
      <c r="A264" s="164"/>
      <c r="B264" s="164"/>
      <c r="C264" s="164"/>
      <c r="D264" s="164"/>
      <c r="E264" s="164"/>
      <c r="F264" s="164"/>
      <c r="G264" s="164"/>
      <c r="H264" s="164"/>
      <c r="I264" s="164"/>
      <c r="J264" s="164"/>
      <c r="K264" s="164"/>
      <c r="L264" s="164"/>
      <c r="M264" s="164"/>
      <c r="N264" s="164"/>
      <c r="O264" s="164"/>
      <c r="P264" s="164"/>
      <c r="Q264" s="164"/>
    </row>
    <row r="265" spans="1:17" ht="15.75">
      <c r="A265" s="164"/>
      <c r="B265" s="164"/>
      <c r="C265" s="164"/>
      <c r="D265" s="164"/>
      <c r="E265" s="164"/>
      <c r="F265" s="164"/>
      <c r="G265" s="164"/>
      <c r="H265" s="164"/>
      <c r="I265" s="164"/>
      <c r="J265" s="164"/>
      <c r="K265" s="164"/>
      <c r="L265" s="164"/>
      <c r="M265" s="164"/>
      <c r="N265" s="164"/>
      <c r="O265" s="164"/>
      <c r="P265" s="164"/>
      <c r="Q265" s="164"/>
    </row>
    <row r="266" spans="1:17" ht="15.75">
      <c r="A266" s="164"/>
      <c r="B266" s="164"/>
      <c r="C266" s="164"/>
      <c r="D266" s="164"/>
      <c r="E266" s="164"/>
      <c r="F266" s="164"/>
      <c r="G266" s="164"/>
      <c r="H266" s="164"/>
      <c r="I266" s="164"/>
      <c r="J266" s="164"/>
      <c r="K266" s="164"/>
      <c r="L266" s="164"/>
      <c r="M266" s="164"/>
      <c r="N266" s="164"/>
      <c r="O266" s="164"/>
      <c r="P266" s="164"/>
      <c r="Q266" s="164"/>
    </row>
    <row r="267" spans="1:17" ht="15.75">
      <c r="A267" s="164"/>
      <c r="B267" s="164"/>
      <c r="C267" s="164"/>
      <c r="D267" s="164"/>
      <c r="E267" s="164"/>
      <c r="F267" s="164"/>
      <c r="G267" s="164"/>
      <c r="H267" s="164"/>
      <c r="I267" s="164"/>
      <c r="J267" s="164"/>
      <c r="K267" s="164"/>
      <c r="L267" s="164"/>
      <c r="M267" s="164"/>
      <c r="N267" s="164"/>
      <c r="O267" s="164"/>
      <c r="P267" s="164"/>
      <c r="Q267" s="164"/>
    </row>
    <row r="268" spans="4:10" ht="15.75">
      <c r="D268" s="174"/>
      <c r="H268" s="174"/>
      <c r="J268" s="174"/>
    </row>
    <row r="269" spans="4:10" ht="15.75">
      <c r="D269" s="174"/>
      <c r="H269" s="174"/>
      <c r="J269" s="174"/>
    </row>
    <row r="270" spans="4:10" ht="15.75">
      <c r="D270" s="174"/>
      <c r="H270" s="174"/>
      <c r="J270" s="174"/>
    </row>
    <row r="271" spans="4:10" ht="15.75">
      <c r="D271" s="174"/>
      <c r="H271" s="174"/>
      <c r="J271" s="174"/>
    </row>
    <row r="272" spans="4:10" ht="15.75">
      <c r="D272" s="174"/>
      <c r="H272" s="174"/>
      <c r="J272" s="174"/>
    </row>
    <row r="273" spans="4:10" ht="15.75">
      <c r="D273" s="174"/>
      <c r="H273" s="174"/>
      <c r="J273" s="174"/>
    </row>
    <row r="274" spans="4:10" ht="15.75">
      <c r="D274" s="174"/>
      <c r="H274" s="174"/>
      <c r="J274" s="174"/>
    </row>
    <row r="275" spans="4:10" ht="15.75">
      <c r="D275" s="174"/>
      <c r="H275" s="174"/>
      <c r="J275" s="174"/>
    </row>
    <row r="276" spans="4:10" ht="15.75">
      <c r="D276" s="174"/>
      <c r="H276" s="174"/>
      <c r="J276" s="174"/>
    </row>
    <row r="277" spans="4:10" ht="15.75">
      <c r="D277" s="174"/>
      <c r="H277" s="174"/>
      <c r="J277" s="174"/>
    </row>
    <row r="278" spans="4:10" ht="15.75">
      <c r="D278" s="174"/>
      <c r="H278" s="174"/>
      <c r="J278" s="174"/>
    </row>
    <row r="279" spans="4:10" ht="15.75">
      <c r="D279" s="174"/>
      <c r="H279" s="174"/>
      <c r="J279" s="174"/>
    </row>
    <row r="280" spans="4:10" ht="15.75">
      <c r="D280" s="174"/>
      <c r="H280" s="174"/>
      <c r="J280" s="174"/>
    </row>
    <row r="281" spans="4:10" ht="15.75">
      <c r="D281" s="174"/>
      <c r="H281" s="174"/>
      <c r="J281" s="174"/>
    </row>
    <row r="282" spans="4:10" ht="15.75">
      <c r="D282" s="174"/>
      <c r="H282" s="174"/>
      <c r="J282" s="174"/>
    </row>
    <row r="283" spans="4:10" ht="15.75">
      <c r="D283" s="174"/>
      <c r="H283" s="174"/>
      <c r="J283" s="174"/>
    </row>
    <row r="284" spans="4:10" ht="15.75">
      <c r="D284" s="174"/>
      <c r="H284" s="174"/>
      <c r="J284" s="174"/>
    </row>
    <row r="285" spans="4:10" ht="15.75">
      <c r="D285" s="174"/>
      <c r="H285" s="174"/>
      <c r="J285" s="174"/>
    </row>
    <row r="286" spans="4:10" ht="15.75">
      <c r="D286" s="174"/>
      <c r="H286" s="174"/>
      <c r="J286" s="174"/>
    </row>
    <row r="287" spans="4:10" ht="15.75">
      <c r="D287" s="174"/>
      <c r="H287" s="174"/>
      <c r="J287" s="174"/>
    </row>
    <row r="288" spans="4:10" ht="15.75">
      <c r="D288" s="174"/>
      <c r="H288" s="174"/>
      <c r="J288" s="174"/>
    </row>
    <row r="289" spans="4:10" ht="15.75">
      <c r="D289" s="174"/>
      <c r="H289" s="174"/>
      <c r="J289" s="174"/>
    </row>
    <row r="290" spans="4:8" ht="15.75">
      <c r="D290" s="174"/>
      <c r="H290" s="174"/>
    </row>
    <row r="291" spans="4:8" ht="15.75">
      <c r="D291" s="174"/>
      <c r="H291" s="174"/>
    </row>
    <row r="292" spans="4:8" ht="15.75">
      <c r="D292" s="174"/>
      <c r="H292" s="174"/>
    </row>
    <row r="293" spans="4:8" ht="15.75">
      <c r="D293" s="174"/>
      <c r="H293" s="174"/>
    </row>
  </sheetData>
  <sheetProtection password="ECD9" sheet="1" formatColumns="0"/>
  <mergeCells count="2">
    <mergeCell ref="A1:Q1"/>
    <mergeCell ref="A3:Q3"/>
  </mergeCells>
  <printOptions/>
  <pageMargins left="0" right="0" top="0.5" bottom="0.5" header="0.5" footer="0.25"/>
  <pageSetup fitToHeight="0" fitToWidth="1" horizontalDpi="600" verticalDpi="600" orientation="landscape" paperSize="5" scale="85"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K928"/>
  <sheetViews>
    <sheetView showGridLines="0" zoomScalePageLayoutView="0" workbookViewId="0" topLeftCell="A1">
      <selection activeCell="H17" sqref="H17"/>
    </sheetView>
  </sheetViews>
  <sheetFormatPr defaultColWidth="15.875" defaultRowHeight="12.75"/>
  <cols>
    <col min="1" max="1" width="26.00390625" style="155" customWidth="1"/>
    <col min="2" max="16384" width="15.875" style="155" customWidth="1"/>
  </cols>
  <sheetData>
    <row r="1" spans="1:10" s="143" customFormat="1" ht="15.75">
      <c r="A1" s="142" t="s">
        <v>76</v>
      </c>
      <c r="B1" s="142"/>
      <c r="C1" s="142"/>
      <c r="D1" s="142"/>
      <c r="E1" s="142"/>
      <c r="F1" s="142"/>
      <c r="G1" s="142"/>
      <c r="H1" s="142"/>
      <c r="I1" s="142"/>
      <c r="J1" s="142"/>
    </row>
    <row r="2" spans="1:11" s="147" customFormat="1" ht="31.5">
      <c r="A2" s="144" t="s">
        <v>113</v>
      </c>
      <c r="B2" s="144" t="s">
        <v>114</v>
      </c>
      <c r="C2" s="144" t="s">
        <v>73</v>
      </c>
      <c r="D2" s="144" t="s">
        <v>115</v>
      </c>
      <c r="E2" s="144" t="s">
        <v>116</v>
      </c>
      <c r="F2" s="144" t="s">
        <v>60</v>
      </c>
      <c r="G2" s="145" t="s">
        <v>52</v>
      </c>
      <c r="H2" s="144" t="s">
        <v>117</v>
      </c>
      <c r="I2" s="144" t="s">
        <v>119</v>
      </c>
      <c r="J2" s="144" t="s">
        <v>118</v>
      </c>
      <c r="K2" s="146"/>
    </row>
    <row r="3" spans="1:11" s="153" customFormat="1" ht="15.75">
      <c r="A3" s="148"/>
      <c r="B3" s="149"/>
      <c r="C3" s="149"/>
      <c r="D3" s="149"/>
      <c r="E3" s="150" t="e">
        <f aca="true" t="shared" si="0" ref="E3:E20">D3/C3</f>
        <v>#DIV/0!</v>
      </c>
      <c r="F3" s="151"/>
      <c r="G3" s="148"/>
      <c r="H3" s="148"/>
      <c r="I3" s="148"/>
      <c r="J3" s="151"/>
      <c r="K3" s="152"/>
    </row>
    <row r="4" spans="1:11" ht="15.75">
      <c r="A4" s="148"/>
      <c r="B4" s="149"/>
      <c r="C4" s="149"/>
      <c r="D4" s="149"/>
      <c r="E4" s="150" t="e">
        <f t="shared" si="0"/>
        <v>#DIV/0!</v>
      </c>
      <c r="F4" s="151"/>
      <c r="G4" s="148"/>
      <c r="H4" s="148"/>
      <c r="I4" s="148"/>
      <c r="J4" s="151"/>
      <c r="K4" s="154"/>
    </row>
    <row r="5" spans="1:11" ht="15.75">
      <c r="A5" s="148"/>
      <c r="B5" s="149"/>
      <c r="C5" s="149"/>
      <c r="D5" s="149"/>
      <c r="E5" s="150" t="e">
        <f t="shared" si="0"/>
        <v>#DIV/0!</v>
      </c>
      <c r="F5" s="151"/>
      <c r="G5" s="148"/>
      <c r="H5" s="148"/>
      <c r="I5" s="148"/>
      <c r="J5" s="151"/>
      <c r="K5" s="154"/>
    </row>
    <row r="6" spans="1:11" ht="15.75">
      <c r="A6" s="148"/>
      <c r="B6" s="149"/>
      <c r="C6" s="149"/>
      <c r="D6" s="149"/>
      <c r="E6" s="150" t="e">
        <f t="shared" si="0"/>
        <v>#DIV/0!</v>
      </c>
      <c r="F6" s="151"/>
      <c r="G6" s="148"/>
      <c r="H6" s="148"/>
      <c r="I6" s="148"/>
      <c r="J6" s="151"/>
      <c r="K6" s="154"/>
    </row>
    <row r="7" spans="1:11" ht="15.75">
      <c r="A7" s="148"/>
      <c r="B7" s="149"/>
      <c r="C7" s="149"/>
      <c r="D7" s="149"/>
      <c r="E7" s="150" t="e">
        <f t="shared" si="0"/>
        <v>#DIV/0!</v>
      </c>
      <c r="F7" s="151"/>
      <c r="G7" s="148"/>
      <c r="H7" s="148"/>
      <c r="I7" s="148"/>
      <c r="J7" s="151"/>
      <c r="K7" s="154"/>
    </row>
    <row r="8" spans="1:11" ht="15.75">
      <c r="A8" s="148"/>
      <c r="B8" s="149"/>
      <c r="C8" s="149"/>
      <c r="D8" s="149"/>
      <c r="E8" s="150" t="e">
        <f t="shared" si="0"/>
        <v>#DIV/0!</v>
      </c>
      <c r="F8" s="151"/>
      <c r="G8" s="148"/>
      <c r="H8" s="148"/>
      <c r="I8" s="148"/>
      <c r="J8" s="151"/>
      <c r="K8" s="154"/>
    </row>
    <row r="9" spans="1:11" ht="15.75">
      <c r="A9" s="148"/>
      <c r="B9" s="149"/>
      <c r="C9" s="149"/>
      <c r="D9" s="149"/>
      <c r="E9" s="150" t="e">
        <f t="shared" si="0"/>
        <v>#DIV/0!</v>
      </c>
      <c r="F9" s="151"/>
      <c r="G9" s="148"/>
      <c r="H9" s="148"/>
      <c r="I9" s="148"/>
      <c r="J9" s="151"/>
      <c r="K9" s="154"/>
    </row>
    <row r="10" spans="1:11" ht="15.75">
      <c r="A10" s="148"/>
      <c r="B10" s="149"/>
      <c r="C10" s="149"/>
      <c r="D10" s="149"/>
      <c r="E10" s="150" t="e">
        <f t="shared" si="0"/>
        <v>#DIV/0!</v>
      </c>
      <c r="F10" s="151"/>
      <c r="G10" s="148"/>
      <c r="H10" s="148"/>
      <c r="I10" s="148"/>
      <c r="J10" s="151"/>
      <c r="K10" s="154"/>
    </row>
    <row r="11" spans="1:11" ht="15.75">
      <c r="A11" s="148"/>
      <c r="B11" s="149"/>
      <c r="C11" s="149"/>
      <c r="D11" s="149"/>
      <c r="E11" s="150" t="e">
        <f t="shared" si="0"/>
        <v>#DIV/0!</v>
      </c>
      <c r="F11" s="151"/>
      <c r="G11" s="148"/>
      <c r="H11" s="148"/>
      <c r="I11" s="148"/>
      <c r="J11" s="151"/>
      <c r="K11" s="154"/>
    </row>
    <row r="12" spans="1:11" ht="15.75">
      <c r="A12" s="148"/>
      <c r="B12" s="149"/>
      <c r="C12" s="149"/>
      <c r="D12" s="149"/>
      <c r="E12" s="150" t="e">
        <f t="shared" si="0"/>
        <v>#DIV/0!</v>
      </c>
      <c r="F12" s="151"/>
      <c r="G12" s="148"/>
      <c r="H12" s="148"/>
      <c r="I12" s="148"/>
      <c r="J12" s="151"/>
      <c r="K12" s="154"/>
    </row>
    <row r="13" spans="1:11" ht="15.75">
      <c r="A13" s="148"/>
      <c r="B13" s="149"/>
      <c r="C13" s="149"/>
      <c r="D13" s="149"/>
      <c r="E13" s="150" t="e">
        <f t="shared" si="0"/>
        <v>#DIV/0!</v>
      </c>
      <c r="F13" s="151"/>
      <c r="G13" s="148"/>
      <c r="H13" s="148"/>
      <c r="I13" s="148"/>
      <c r="J13" s="151"/>
      <c r="K13" s="154"/>
    </row>
    <row r="14" spans="1:11" ht="15.75">
      <c r="A14" s="148"/>
      <c r="B14" s="149"/>
      <c r="C14" s="149"/>
      <c r="D14" s="149"/>
      <c r="E14" s="150" t="e">
        <f t="shared" si="0"/>
        <v>#DIV/0!</v>
      </c>
      <c r="F14" s="151"/>
      <c r="G14" s="148"/>
      <c r="H14" s="148"/>
      <c r="I14" s="148"/>
      <c r="J14" s="151"/>
      <c r="K14" s="154"/>
    </row>
    <row r="15" spans="1:11" ht="15.75">
      <c r="A15" s="148"/>
      <c r="B15" s="149"/>
      <c r="C15" s="149"/>
      <c r="D15" s="149"/>
      <c r="E15" s="150" t="e">
        <f t="shared" si="0"/>
        <v>#DIV/0!</v>
      </c>
      <c r="F15" s="151"/>
      <c r="G15" s="148"/>
      <c r="H15" s="148"/>
      <c r="I15" s="148"/>
      <c r="J15" s="151"/>
      <c r="K15" s="154"/>
    </row>
    <row r="16" spans="1:11" ht="15.75">
      <c r="A16" s="148"/>
      <c r="B16" s="149"/>
      <c r="C16" s="149"/>
      <c r="D16" s="149"/>
      <c r="E16" s="150" t="e">
        <f t="shared" si="0"/>
        <v>#DIV/0!</v>
      </c>
      <c r="F16" s="151"/>
      <c r="G16" s="148"/>
      <c r="H16" s="148"/>
      <c r="I16" s="148"/>
      <c r="J16" s="151"/>
      <c r="K16" s="154"/>
    </row>
    <row r="17" spans="1:11" ht="15.75">
      <c r="A17" s="148"/>
      <c r="B17" s="149"/>
      <c r="C17" s="149"/>
      <c r="D17" s="149"/>
      <c r="E17" s="150" t="e">
        <f t="shared" si="0"/>
        <v>#DIV/0!</v>
      </c>
      <c r="F17" s="151"/>
      <c r="G17" s="148"/>
      <c r="H17" s="148"/>
      <c r="I17" s="148"/>
      <c r="J17" s="151"/>
      <c r="K17" s="154"/>
    </row>
    <row r="18" spans="1:11" ht="15.75">
      <c r="A18" s="148"/>
      <c r="B18" s="149"/>
      <c r="C18" s="149"/>
      <c r="D18" s="149"/>
      <c r="E18" s="150" t="e">
        <f t="shared" si="0"/>
        <v>#DIV/0!</v>
      </c>
      <c r="F18" s="151"/>
      <c r="G18" s="148"/>
      <c r="H18" s="148"/>
      <c r="I18" s="148"/>
      <c r="J18" s="151"/>
      <c r="K18" s="154"/>
    </row>
    <row r="19" spans="1:11" ht="15.75">
      <c r="A19" s="148"/>
      <c r="B19" s="149"/>
      <c r="C19" s="149"/>
      <c r="D19" s="149"/>
      <c r="E19" s="150" t="e">
        <f t="shared" si="0"/>
        <v>#DIV/0!</v>
      </c>
      <c r="F19" s="151"/>
      <c r="G19" s="148"/>
      <c r="H19" s="148"/>
      <c r="I19" s="148"/>
      <c r="J19" s="151"/>
      <c r="K19" s="154"/>
    </row>
    <row r="20" spans="1:11" ht="15.75">
      <c r="A20" s="148" t="s">
        <v>149</v>
      </c>
      <c r="B20" s="149">
        <f>SUM(B3:B19)</f>
        <v>0</v>
      </c>
      <c r="C20" s="149">
        <f>SUM(C3:C19)</f>
        <v>0</v>
      </c>
      <c r="D20" s="149">
        <f>SUM(D3:D19)</f>
        <v>0</v>
      </c>
      <c r="E20" s="150" t="e">
        <f>D20/C20</f>
        <v>#DIV/0!</v>
      </c>
      <c r="F20" s="151"/>
      <c r="G20" s="148"/>
      <c r="H20" s="148"/>
      <c r="I20" s="148"/>
      <c r="J20" s="151"/>
      <c r="K20" s="154"/>
    </row>
    <row r="21" spans="1:11" ht="15.75">
      <c r="A21" s="148"/>
      <c r="B21" s="149"/>
      <c r="C21" s="149"/>
      <c r="D21" s="149"/>
      <c r="E21" s="150"/>
      <c r="F21" s="151"/>
      <c r="G21" s="148"/>
      <c r="H21" s="148"/>
      <c r="I21" s="148"/>
      <c r="J21" s="151"/>
      <c r="K21" s="154"/>
    </row>
    <row r="22" spans="1:11" ht="15.75">
      <c r="A22" s="148"/>
      <c r="B22" s="149"/>
      <c r="C22" s="149"/>
      <c r="D22" s="149"/>
      <c r="E22" s="150"/>
      <c r="F22" s="151"/>
      <c r="G22" s="148"/>
      <c r="H22" s="148"/>
      <c r="I22" s="148"/>
      <c r="J22" s="151"/>
      <c r="K22" s="154"/>
    </row>
    <row r="23" spans="1:11" ht="15.75">
      <c r="A23" s="148"/>
      <c r="B23" s="149"/>
      <c r="C23" s="149"/>
      <c r="D23" s="149"/>
      <c r="E23" s="150"/>
      <c r="F23" s="151"/>
      <c r="G23" s="148"/>
      <c r="H23" s="148"/>
      <c r="I23" s="148"/>
      <c r="J23" s="151"/>
      <c r="K23" s="154"/>
    </row>
    <row r="24" spans="1:11" ht="15.75">
      <c r="A24" s="148"/>
      <c r="B24" s="149"/>
      <c r="C24" s="149"/>
      <c r="D24" s="149"/>
      <c r="E24" s="150"/>
      <c r="F24" s="151"/>
      <c r="G24" s="148"/>
      <c r="H24" s="148"/>
      <c r="I24" s="148"/>
      <c r="J24" s="151"/>
      <c r="K24" s="154"/>
    </row>
    <row r="25" spans="1:11" ht="15.75">
      <c r="A25" s="148"/>
      <c r="B25" s="149"/>
      <c r="C25" s="149"/>
      <c r="D25" s="149"/>
      <c r="E25" s="150"/>
      <c r="F25" s="151"/>
      <c r="G25" s="148"/>
      <c r="H25" s="148"/>
      <c r="I25" s="148"/>
      <c r="J25" s="151"/>
      <c r="K25" s="154"/>
    </row>
    <row r="26" spans="1:11" ht="15.75">
      <c r="A26" s="148"/>
      <c r="B26" s="149"/>
      <c r="C26" s="149"/>
      <c r="D26" s="149"/>
      <c r="E26" s="150"/>
      <c r="F26" s="151"/>
      <c r="G26" s="148"/>
      <c r="H26" s="148"/>
      <c r="I26" s="148"/>
      <c r="J26" s="151"/>
      <c r="K26" s="154"/>
    </row>
    <row r="27" spans="1:11" ht="15.75">
      <c r="A27" s="148"/>
      <c r="B27" s="149"/>
      <c r="C27" s="149"/>
      <c r="D27" s="149"/>
      <c r="E27" s="150"/>
      <c r="F27" s="151"/>
      <c r="G27" s="148"/>
      <c r="H27" s="148"/>
      <c r="I27" s="148"/>
      <c r="J27" s="151"/>
      <c r="K27" s="154"/>
    </row>
    <row r="28" spans="1:11" ht="15.75">
      <c r="A28" s="148"/>
      <c r="B28" s="149"/>
      <c r="C28" s="149"/>
      <c r="D28" s="149"/>
      <c r="E28" s="150"/>
      <c r="F28" s="151"/>
      <c r="G28" s="148"/>
      <c r="H28" s="148"/>
      <c r="I28" s="148"/>
      <c r="J28" s="151"/>
      <c r="K28" s="154"/>
    </row>
    <row r="29" spans="1:11" ht="15.75">
      <c r="A29" s="148"/>
      <c r="B29" s="149"/>
      <c r="C29" s="149"/>
      <c r="D29" s="149"/>
      <c r="E29" s="150"/>
      <c r="F29" s="151"/>
      <c r="G29" s="148"/>
      <c r="H29" s="148"/>
      <c r="I29" s="148"/>
      <c r="J29" s="151"/>
      <c r="K29" s="154"/>
    </row>
    <row r="30" spans="1:11" ht="15.75">
      <c r="A30" s="148"/>
      <c r="B30" s="149"/>
      <c r="C30" s="149"/>
      <c r="D30" s="149"/>
      <c r="E30" s="150"/>
      <c r="F30" s="151"/>
      <c r="G30" s="148"/>
      <c r="H30" s="148"/>
      <c r="I30" s="148"/>
      <c r="J30" s="151"/>
      <c r="K30" s="154"/>
    </row>
    <row r="31" spans="1:11" ht="15.75">
      <c r="A31" s="148"/>
      <c r="B31" s="149"/>
      <c r="C31" s="149"/>
      <c r="D31" s="149"/>
      <c r="E31" s="150"/>
      <c r="F31" s="151"/>
      <c r="G31" s="148"/>
      <c r="H31" s="148"/>
      <c r="I31" s="148"/>
      <c r="J31" s="151"/>
      <c r="K31" s="154"/>
    </row>
    <row r="32" spans="1:11" ht="15.75">
      <c r="A32" s="148"/>
      <c r="B32" s="149"/>
      <c r="C32" s="149"/>
      <c r="D32" s="149"/>
      <c r="E32" s="150"/>
      <c r="F32" s="151"/>
      <c r="G32" s="148"/>
      <c r="H32" s="148"/>
      <c r="I32" s="148"/>
      <c r="J32" s="151"/>
      <c r="K32" s="154"/>
    </row>
    <row r="33" spans="1:11" ht="15.75">
      <c r="A33" s="148"/>
      <c r="B33" s="149"/>
      <c r="C33" s="149"/>
      <c r="D33" s="149"/>
      <c r="E33" s="150"/>
      <c r="F33" s="151"/>
      <c r="G33" s="148"/>
      <c r="H33" s="148"/>
      <c r="I33" s="148"/>
      <c r="J33" s="151"/>
      <c r="K33" s="154"/>
    </row>
    <row r="34" spans="1:11" ht="15.75">
      <c r="A34" s="148"/>
      <c r="B34" s="149"/>
      <c r="C34" s="149"/>
      <c r="D34" s="149"/>
      <c r="E34" s="150"/>
      <c r="F34" s="151"/>
      <c r="G34" s="148"/>
      <c r="H34" s="148"/>
      <c r="I34" s="148"/>
      <c r="J34" s="151"/>
      <c r="K34" s="154"/>
    </row>
    <row r="35" spans="1:11" ht="15.75">
      <c r="A35" s="148"/>
      <c r="B35" s="149"/>
      <c r="C35" s="149"/>
      <c r="D35" s="149"/>
      <c r="E35" s="150"/>
      <c r="F35" s="151"/>
      <c r="G35" s="148"/>
      <c r="H35" s="148"/>
      <c r="I35" s="148"/>
      <c r="J35" s="151"/>
      <c r="K35" s="154"/>
    </row>
    <row r="36" spans="1:11" ht="15.75">
      <c r="A36" s="148"/>
      <c r="B36" s="149"/>
      <c r="C36" s="149"/>
      <c r="D36" s="149"/>
      <c r="E36" s="150"/>
      <c r="F36" s="151"/>
      <c r="G36" s="148"/>
      <c r="H36" s="148"/>
      <c r="I36" s="148"/>
      <c r="J36" s="151"/>
      <c r="K36" s="154"/>
    </row>
    <row r="37" spans="1:11" ht="15.75">
      <c r="A37" s="148"/>
      <c r="B37" s="149"/>
      <c r="C37" s="149"/>
      <c r="D37" s="149"/>
      <c r="E37" s="150"/>
      <c r="F37" s="151"/>
      <c r="G37" s="148"/>
      <c r="H37" s="148"/>
      <c r="I37" s="148"/>
      <c r="J37" s="151"/>
      <c r="K37" s="154"/>
    </row>
    <row r="38" spans="1:11" ht="15.75">
      <c r="A38" s="148"/>
      <c r="B38" s="149"/>
      <c r="C38" s="149"/>
      <c r="D38" s="149"/>
      <c r="E38" s="150"/>
      <c r="F38" s="151"/>
      <c r="G38" s="148"/>
      <c r="H38" s="148"/>
      <c r="I38" s="148"/>
      <c r="J38" s="151"/>
      <c r="K38" s="154"/>
    </row>
    <row r="39" spans="1:11" ht="15.75">
      <c r="A39" s="148"/>
      <c r="B39" s="149"/>
      <c r="C39" s="149"/>
      <c r="D39" s="149"/>
      <c r="E39" s="150"/>
      <c r="F39" s="151"/>
      <c r="G39" s="148"/>
      <c r="H39" s="148"/>
      <c r="I39" s="148"/>
      <c r="J39" s="151"/>
      <c r="K39" s="154"/>
    </row>
    <row r="40" spans="1:11" ht="15.75">
      <c r="A40" s="148"/>
      <c r="B40" s="149"/>
      <c r="C40" s="149"/>
      <c r="D40" s="149"/>
      <c r="E40" s="150"/>
      <c r="F40" s="151"/>
      <c r="G40" s="148"/>
      <c r="H40" s="148"/>
      <c r="I40" s="148"/>
      <c r="J40" s="151"/>
      <c r="K40" s="154"/>
    </row>
    <row r="41" spans="1:11" ht="15.75">
      <c r="A41" s="148"/>
      <c r="B41" s="149"/>
      <c r="C41" s="149"/>
      <c r="D41" s="149"/>
      <c r="E41" s="150"/>
      <c r="F41" s="151"/>
      <c r="G41" s="148"/>
      <c r="H41" s="148"/>
      <c r="I41" s="148"/>
      <c r="J41" s="151"/>
      <c r="K41" s="154"/>
    </row>
    <row r="42" spans="1:11" ht="15.75">
      <c r="A42" s="148"/>
      <c r="B42" s="149"/>
      <c r="C42" s="149"/>
      <c r="D42" s="149"/>
      <c r="E42" s="150"/>
      <c r="F42" s="151"/>
      <c r="G42" s="148"/>
      <c r="H42" s="148"/>
      <c r="I42" s="148"/>
      <c r="J42" s="151"/>
      <c r="K42" s="154"/>
    </row>
    <row r="43" spans="1:11" ht="15.75">
      <c r="A43" s="148"/>
      <c r="B43" s="149"/>
      <c r="C43" s="149"/>
      <c r="D43" s="149"/>
      <c r="E43" s="150"/>
      <c r="F43" s="151"/>
      <c r="G43" s="148"/>
      <c r="H43" s="148"/>
      <c r="I43" s="148"/>
      <c r="J43" s="151"/>
      <c r="K43" s="154"/>
    </row>
    <row r="44" spans="1:11" ht="15.75">
      <c r="A44" s="148"/>
      <c r="B44" s="149"/>
      <c r="C44" s="149"/>
      <c r="D44" s="149"/>
      <c r="E44" s="150"/>
      <c r="F44" s="151"/>
      <c r="G44" s="148"/>
      <c r="H44" s="148"/>
      <c r="I44" s="148"/>
      <c r="J44" s="151"/>
      <c r="K44" s="154"/>
    </row>
    <row r="45" spans="1:11" ht="15.75">
      <c r="A45" s="148"/>
      <c r="B45" s="149"/>
      <c r="C45" s="149"/>
      <c r="D45" s="149"/>
      <c r="E45" s="150"/>
      <c r="F45" s="151"/>
      <c r="G45" s="148"/>
      <c r="H45" s="148"/>
      <c r="I45" s="148"/>
      <c r="J45" s="151"/>
      <c r="K45" s="154"/>
    </row>
    <row r="46" spans="1:11" ht="15.75">
      <c r="A46" s="148"/>
      <c r="B46" s="149"/>
      <c r="C46" s="149"/>
      <c r="D46" s="149"/>
      <c r="E46" s="150"/>
      <c r="F46" s="151"/>
      <c r="G46" s="148"/>
      <c r="H46" s="148"/>
      <c r="I46" s="148"/>
      <c r="J46" s="151"/>
      <c r="K46" s="154"/>
    </row>
    <row r="47" spans="1:11" ht="15.75">
      <c r="A47" s="148"/>
      <c r="B47" s="149"/>
      <c r="C47" s="149"/>
      <c r="D47" s="149"/>
      <c r="E47" s="150"/>
      <c r="F47" s="151"/>
      <c r="G47" s="148"/>
      <c r="H47" s="148"/>
      <c r="I47" s="148"/>
      <c r="J47" s="151"/>
      <c r="K47" s="154"/>
    </row>
    <row r="48" spans="1:11" ht="15.75">
      <c r="A48" s="148"/>
      <c r="B48" s="149"/>
      <c r="C48" s="149"/>
      <c r="D48" s="149"/>
      <c r="E48" s="150"/>
      <c r="F48" s="151"/>
      <c r="G48" s="148"/>
      <c r="H48" s="148"/>
      <c r="I48" s="148"/>
      <c r="J48" s="151"/>
      <c r="K48" s="154"/>
    </row>
    <row r="49" spans="1:11" ht="15.75">
      <c r="A49" s="148"/>
      <c r="B49" s="149"/>
      <c r="C49" s="149"/>
      <c r="D49" s="149"/>
      <c r="E49" s="150"/>
      <c r="F49" s="151"/>
      <c r="G49" s="148"/>
      <c r="H49" s="148"/>
      <c r="I49" s="148"/>
      <c r="J49" s="151"/>
      <c r="K49" s="154"/>
    </row>
    <row r="50" spans="1:11" ht="15.75">
      <c r="A50" s="148"/>
      <c r="B50" s="149"/>
      <c r="C50" s="149"/>
      <c r="D50" s="149"/>
      <c r="E50" s="150"/>
      <c r="F50" s="151"/>
      <c r="G50" s="148"/>
      <c r="H50" s="148"/>
      <c r="I50" s="148"/>
      <c r="J50" s="151"/>
      <c r="K50" s="154"/>
    </row>
    <row r="51" spans="1:11" ht="15.75">
      <c r="A51" s="148"/>
      <c r="B51" s="149"/>
      <c r="C51" s="149"/>
      <c r="D51" s="149"/>
      <c r="E51" s="150"/>
      <c r="F51" s="151"/>
      <c r="G51" s="148"/>
      <c r="H51" s="148"/>
      <c r="I51" s="148"/>
      <c r="J51" s="151"/>
      <c r="K51" s="154"/>
    </row>
    <row r="52" spans="1:11" ht="15.75">
      <c r="A52" s="148"/>
      <c r="B52" s="149"/>
      <c r="C52" s="149"/>
      <c r="D52" s="149"/>
      <c r="E52" s="150"/>
      <c r="F52" s="151"/>
      <c r="G52" s="148"/>
      <c r="H52" s="148"/>
      <c r="I52" s="148"/>
      <c r="J52" s="151"/>
      <c r="K52" s="154"/>
    </row>
    <row r="53" spans="1:11" ht="15.75">
      <c r="A53" s="148"/>
      <c r="B53" s="149"/>
      <c r="C53" s="149"/>
      <c r="D53" s="149"/>
      <c r="E53" s="150"/>
      <c r="F53" s="151"/>
      <c r="G53" s="148"/>
      <c r="H53" s="148"/>
      <c r="I53" s="148"/>
      <c r="J53" s="151"/>
      <c r="K53" s="154"/>
    </row>
    <row r="54" spans="1:11" ht="15.75">
      <c r="A54" s="148"/>
      <c r="B54" s="149"/>
      <c r="C54" s="149"/>
      <c r="D54" s="149"/>
      <c r="E54" s="150"/>
      <c r="F54" s="151"/>
      <c r="G54" s="148"/>
      <c r="H54" s="148"/>
      <c r="I54" s="148"/>
      <c r="J54" s="151"/>
      <c r="K54" s="154"/>
    </row>
    <row r="55" spans="1:11" ht="15.75">
      <c r="A55" s="148"/>
      <c r="B55" s="149"/>
      <c r="C55" s="149"/>
      <c r="D55" s="149"/>
      <c r="E55" s="150"/>
      <c r="F55" s="151"/>
      <c r="G55" s="148"/>
      <c r="H55" s="148"/>
      <c r="I55" s="148"/>
      <c r="J55" s="151"/>
      <c r="K55" s="154"/>
    </row>
    <row r="56" spans="1:11" ht="15.75">
      <c r="A56" s="148"/>
      <c r="B56" s="149"/>
      <c r="C56" s="149"/>
      <c r="D56" s="149"/>
      <c r="E56" s="150"/>
      <c r="F56" s="151"/>
      <c r="G56" s="148"/>
      <c r="H56" s="148"/>
      <c r="I56" s="148"/>
      <c r="J56" s="151"/>
      <c r="K56" s="154"/>
    </row>
    <row r="57" spans="1:11" ht="15.75">
      <c r="A57" s="148"/>
      <c r="B57" s="149"/>
      <c r="C57" s="149"/>
      <c r="D57" s="149"/>
      <c r="E57" s="150"/>
      <c r="F57" s="151"/>
      <c r="G57" s="148"/>
      <c r="H57" s="148"/>
      <c r="I57" s="148"/>
      <c r="J57" s="151"/>
      <c r="K57" s="154"/>
    </row>
    <row r="58" spans="1:11" ht="15.75">
      <c r="A58" s="148"/>
      <c r="B58" s="149"/>
      <c r="C58" s="149"/>
      <c r="D58" s="149"/>
      <c r="E58" s="150"/>
      <c r="F58" s="151"/>
      <c r="G58" s="148"/>
      <c r="H58" s="148"/>
      <c r="I58" s="148"/>
      <c r="J58" s="151"/>
      <c r="K58" s="154"/>
    </row>
    <row r="59" spans="1:11" ht="15.75">
      <c r="A59" s="148"/>
      <c r="B59" s="149"/>
      <c r="C59" s="149"/>
      <c r="D59" s="149"/>
      <c r="E59" s="150"/>
      <c r="F59" s="151"/>
      <c r="G59" s="148"/>
      <c r="H59" s="148"/>
      <c r="I59" s="148"/>
      <c r="J59" s="151"/>
      <c r="K59" s="154"/>
    </row>
    <row r="60" spans="1:11" ht="15.75">
      <c r="A60" s="148"/>
      <c r="B60" s="149"/>
      <c r="C60" s="149"/>
      <c r="D60" s="149"/>
      <c r="E60" s="150"/>
      <c r="F60" s="151"/>
      <c r="G60" s="148"/>
      <c r="H60" s="148"/>
      <c r="I60" s="148"/>
      <c r="J60" s="151"/>
      <c r="K60" s="154"/>
    </row>
    <row r="61" spans="1:11" ht="15.75">
      <c r="A61" s="148"/>
      <c r="B61" s="149"/>
      <c r="C61" s="149"/>
      <c r="D61" s="149"/>
      <c r="E61" s="150"/>
      <c r="F61" s="151"/>
      <c r="G61" s="148"/>
      <c r="H61" s="148"/>
      <c r="I61" s="148"/>
      <c r="J61" s="151"/>
      <c r="K61" s="154"/>
    </row>
    <row r="62" spans="1:11" ht="15.75">
      <c r="A62" s="148"/>
      <c r="B62" s="149"/>
      <c r="C62" s="149"/>
      <c r="D62" s="149"/>
      <c r="E62" s="150"/>
      <c r="F62" s="151"/>
      <c r="G62" s="148"/>
      <c r="H62" s="148"/>
      <c r="I62" s="148"/>
      <c r="J62" s="151"/>
      <c r="K62" s="154"/>
    </row>
    <row r="63" spans="1:11" ht="15.75">
      <c r="A63" s="148"/>
      <c r="B63" s="149"/>
      <c r="C63" s="149"/>
      <c r="D63" s="149"/>
      <c r="E63" s="150"/>
      <c r="F63" s="151"/>
      <c r="G63" s="148"/>
      <c r="H63" s="148"/>
      <c r="I63" s="148"/>
      <c r="J63" s="151"/>
      <c r="K63" s="154"/>
    </row>
    <row r="64" spans="1:11" ht="15.75">
      <c r="A64" s="148"/>
      <c r="B64" s="149"/>
      <c r="C64" s="149"/>
      <c r="D64" s="149"/>
      <c r="E64" s="150"/>
      <c r="F64" s="151"/>
      <c r="G64" s="148"/>
      <c r="H64" s="148"/>
      <c r="I64" s="148"/>
      <c r="J64" s="151"/>
      <c r="K64" s="154"/>
    </row>
    <row r="65" spans="1:11" ht="15.75">
      <c r="A65" s="148"/>
      <c r="B65" s="149"/>
      <c r="C65" s="149"/>
      <c r="D65" s="149"/>
      <c r="E65" s="150"/>
      <c r="F65" s="151"/>
      <c r="G65" s="148"/>
      <c r="H65" s="148"/>
      <c r="I65" s="148"/>
      <c r="J65" s="151"/>
      <c r="K65" s="154"/>
    </row>
    <row r="66" spans="1:11" ht="15.75">
      <c r="A66" s="148"/>
      <c r="B66" s="149"/>
      <c r="C66" s="149"/>
      <c r="D66" s="149"/>
      <c r="E66" s="150"/>
      <c r="F66" s="151"/>
      <c r="G66" s="148"/>
      <c r="H66" s="148"/>
      <c r="I66" s="148"/>
      <c r="J66" s="151"/>
      <c r="K66" s="154"/>
    </row>
    <row r="67" spans="1:11" ht="15.75">
      <c r="A67" s="148"/>
      <c r="B67" s="149"/>
      <c r="C67" s="149"/>
      <c r="D67" s="149"/>
      <c r="E67" s="150"/>
      <c r="F67" s="151"/>
      <c r="G67" s="148"/>
      <c r="H67" s="148"/>
      <c r="I67" s="148"/>
      <c r="J67" s="151"/>
      <c r="K67" s="154"/>
    </row>
    <row r="68" spans="1:11" ht="15.75">
      <c r="A68" s="148"/>
      <c r="B68" s="149"/>
      <c r="C68" s="149"/>
      <c r="D68" s="149"/>
      <c r="E68" s="150"/>
      <c r="F68" s="151"/>
      <c r="G68" s="148"/>
      <c r="H68" s="148"/>
      <c r="I68" s="148"/>
      <c r="J68" s="151"/>
      <c r="K68" s="154"/>
    </row>
    <row r="69" spans="1:11" ht="15.75">
      <c r="A69" s="148"/>
      <c r="B69" s="149"/>
      <c r="C69" s="149"/>
      <c r="D69" s="149"/>
      <c r="E69" s="150"/>
      <c r="F69" s="151"/>
      <c r="G69" s="148"/>
      <c r="H69" s="148"/>
      <c r="I69" s="148"/>
      <c r="J69" s="151"/>
      <c r="K69" s="154"/>
    </row>
    <row r="70" spans="1:11" ht="15.75">
      <c r="A70" s="148"/>
      <c r="B70" s="149"/>
      <c r="C70" s="149"/>
      <c r="D70" s="149"/>
      <c r="E70" s="150"/>
      <c r="F70" s="151"/>
      <c r="G70" s="148"/>
      <c r="H70" s="148"/>
      <c r="I70" s="148"/>
      <c r="J70" s="151"/>
      <c r="K70" s="154"/>
    </row>
    <row r="71" spans="1:11" ht="15.75">
      <c r="A71" s="148"/>
      <c r="B71" s="149"/>
      <c r="C71" s="149"/>
      <c r="D71" s="149"/>
      <c r="E71" s="150"/>
      <c r="F71" s="151"/>
      <c r="G71" s="148"/>
      <c r="H71" s="148"/>
      <c r="I71" s="148"/>
      <c r="J71" s="151"/>
      <c r="K71" s="154"/>
    </row>
    <row r="72" spans="1:11" ht="15.75">
      <c r="A72" s="148"/>
      <c r="B72" s="149"/>
      <c r="C72" s="149"/>
      <c r="D72" s="149"/>
      <c r="E72" s="150"/>
      <c r="F72" s="151"/>
      <c r="G72" s="148"/>
      <c r="H72" s="148"/>
      <c r="I72" s="148"/>
      <c r="J72" s="151"/>
      <c r="K72" s="154"/>
    </row>
    <row r="73" spans="1:11" ht="15.75">
      <c r="A73" s="148"/>
      <c r="B73" s="149"/>
      <c r="C73" s="149"/>
      <c r="D73" s="149"/>
      <c r="E73" s="150"/>
      <c r="F73" s="151"/>
      <c r="G73" s="148"/>
      <c r="H73" s="148"/>
      <c r="I73" s="148"/>
      <c r="J73" s="151"/>
      <c r="K73" s="154"/>
    </row>
    <row r="74" spans="1:11" ht="15.75">
      <c r="A74" s="148"/>
      <c r="B74" s="149"/>
      <c r="C74" s="149"/>
      <c r="D74" s="149"/>
      <c r="E74" s="150"/>
      <c r="F74" s="151"/>
      <c r="G74" s="148"/>
      <c r="H74" s="148"/>
      <c r="I74" s="148"/>
      <c r="J74" s="151"/>
      <c r="K74" s="154"/>
    </row>
    <row r="75" spans="1:11" ht="15.75">
      <c r="A75" s="148"/>
      <c r="B75" s="149"/>
      <c r="C75" s="149"/>
      <c r="D75" s="149"/>
      <c r="E75" s="150"/>
      <c r="F75" s="151"/>
      <c r="G75" s="148"/>
      <c r="H75" s="148"/>
      <c r="I75" s="148"/>
      <c r="J75" s="151"/>
      <c r="K75" s="154"/>
    </row>
    <row r="76" spans="1:11" ht="15.75">
      <c r="A76" s="148"/>
      <c r="B76" s="149"/>
      <c r="C76" s="149"/>
      <c r="D76" s="149"/>
      <c r="E76" s="150"/>
      <c r="F76" s="151"/>
      <c r="G76" s="148"/>
      <c r="H76" s="148"/>
      <c r="I76" s="148"/>
      <c r="J76" s="151"/>
      <c r="K76" s="154"/>
    </row>
    <row r="77" spans="1:11" ht="15.75">
      <c r="A77" s="148"/>
      <c r="B77" s="149"/>
      <c r="C77" s="149"/>
      <c r="D77" s="149"/>
      <c r="E77" s="150"/>
      <c r="F77" s="151"/>
      <c r="G77" s="148"/>
      <c r="H77" s="148"/>
      <c r="I77" s="148"/>
      <c r="J77" s="151"/>
      <c r="K77" s="154"/>
    </row>
    <row r="78" spans="1:11" ht="15.75">
      <c r="A78" s="148"/>
      <c r="B78" s="149"/>
      <c r="C78" s="149"/>
      <c r="D78" s="149"/>
      <c r="E78" s="150"/>
      <c r="F78" s="151"/>
      <c r="G78" s="148"/>
      <c r="H78" s="148"/>
      <c r="I78" s="148"/>
      <c r="J78" s="151"/>
      <c r="K78" s="154"/>
    </row>
    <row r="79" spans="1:11" ht="15.75">
      <c r="A79" s="148"/>
      <c r="B79" s="149"/>
      <c r="C79" s="149"/>
      <c r="D79" s="149"/>
      <c r="E79" s="150"/>
      <c r="F79" s="151"/>
      <c r="G79" s="148"/>
      <c r="H79" s="148"/>
      <c r="I79" s="148"/>
      <c r="J79" s="151"/>
      <c r="K79" s="154"/>
    </row>
    <row r="80" spans="1:11" ht="15.75">
      <c r="A80" s="148"/>
      <c r="B80" s="149"/>
      <c r="C80" s="149"/>
      <c r="D80" s="149"/>
      <c r="E80" s="150"/>
      <c r="F80" s="151"/>
      <c r="G80" s="148"/>
      <c r="H80" s="148"/>
      <c r="I80" s="148"/>
      <c r="J80" s="151"/>
      <c r="K80" s="154"/>
    </row>
    <row r="81" spans="1:11" ht="15.75">
      <c r="A81" s="148"/>
      <c r="B81" s="149"/>
      <c r="C81" s="149"/>
      <c r="D81" s="149"/>
      <c r="E81" s="150"/>
      <c r="F81" s="151"/>
      <c r="G81" s="148"/>
      <c r="H81" s="148"/>
      <c r="I81" s="148"/>
      <c r="J81" s="151"/>
      <c r="K81" s="154"/>
    </row>
    <row r="82" spans="1:11" ht="15.75">
      <c r="A82" s="148"/>
      <c r="B82" s="149"/>
      <c r="C82" s="149"/>
      <c r="D82" s="149"/>
      <c r="E82" s="150"/>
      <c r="F82" s="151"/>
      <c r="G82" s="148"/>
      <c r="H82" s="148"/>
      <c r="I82" s="148"/>
      <c r="J82" s="151"/>
      <c r="K82" s="154"/>
    </row>
    <row r="83" spans="1:11" ht="15.75">
      <c r="A83" s="148"/>
      <c r="B83" s="149"/>
      <c r="C83" s="149"/>
      <c r="D83" s="149"/>
      <c r="E83" s="150"/>
      <c r="F83" s="151"/>
      <c r="G83" s="148"/>
      <c r="H83" s="148"/>
      <c r="I83" s="148"/>
      <c r="J83" s="151"/>
      <c r="K83" s="154"/>
    </row>
    <row r="84" spans="1:11" ht="15.75">
      <c r="A84" s="148"/>
      <c r="B84" s="149"/>
      <c r="C84" s="149"/>
      <c r="D84" s="149"/>
      <c r="E84" s="150"/>
      <c r="F84" s="151"/>
      <c r="G84" s="148"/>
      <c r="H84" s="148"/>
      <c r="I84" s="148"/>
      <c r="J84" s="151"/>
      <c r="K84" s="154"/>
    </row>
    <row r="85" spans="1:11" ht="15.75">
      <c r="A85" s="148"/>
      <c r="B85" s="149"/>
      <c r="C85" s="149"/>
      <c r="D85" s="149"/>
      <c r="E85" s="150"/>
      <c r="F85" s="151"/>
      <c r="G85" s="148"/>
      <c r="H85" s="148"/>
      <c r="I85" s="148"/>
      <c r="J85" s="151"/>
      <c r="K85" s="154"/>
    </row>
    <row r="86" spans="1:11" ht="15.75">
      <c r="A86" s="148"/>
      <c r="B86" s="149"/>
      <c r="C86" s="149"/>
      <c r="D86" s="149"/>
      <c r="E86" s="150"/>
      <c r="F86" s="151"/>
      <c r="G86" s="148"/>
      <c r="H86" s="148"/>
      <c r="I86" s="148"/>
      <c r="J86" s="151"/>
      <c r="K86" s="154"/>
    </row>
    <row r="87" spans="1:11" ht="15.75">
      <c r="A87" s="148"/>
      <c r="B87" s="149"/>
      <c r="C87" s="149"/>
      <c r="D87" s="149"/>
      <c r="E87" s="150"/>
      <c r="F87" s="151"/>
      <c r="G87" s="148"/>
      <c r="H87" s="148"/>
      <c r="I87" s="148"/>
      <c r="J87" s="151"/>
      <c r="K87" s="154"/>
    </row>
    <row r="88" spans="1:11" ht="15.75">
      <c r="A88" s="148"/>
      <c r="B88" s="149"/>
      <c r="C88" s="149"/>
      <c r="D88" s="149"/>
      <c r="E88" s="150"/>
      <c r="F88" s="151"/>
      <c r="G88" s="148"/>
      <c r="H88" s="148"/>
      <c r="I88" s="148"/>
      <c r="J88" s="151"/>
      <c r="K88" s="154"/>
    </row>
    <row r="89" spans="1:11" ht="15.75">
      <c r="A89" s="148"/>
      <c r="B89" s="149"/>
      <c r="C89" s="149"/>
      <c r="D89" s="149"/>
      <c r="E89" s="150"/>
      <c r="F89" s="151"/>
      <c r="G89" s="148"/>
      <c r="H89" s="148"/>
      <c r="I89" s="148"/>
      <c r="J89" s="151"/>
      <c r="K89" s="154"/>
    </row>
    <row r="90" spans="1:11" ht="15.75">
      <c r="A90" s="148"/>
      <c r="B90" s="149"/>
      <c r="C90" s="149"/>
      <c r="D90" s="149"/>
      <c r="E90" s="150"/>
      <c r="F90" s="151"/>
      <c r="G90" s="148"/>
      <c r="H90" s="148"/>
      <c r="I90" s="148"/>
      <c r="J90" s="151"/>
      <c r="K90" s="154"/>
    </row>
    <row r="91" spans="1:11" ht="15.75">
      <c r="A91" s="148"/>
      <c r="B91" s="149"/>
      <c r="C91" s="149"/>
      <c r="D91" s="149"/>
      <c r="E91" s="150"/>
      <c r="F91" s="151"/>
      <c r="G91" s="148"/>
      <c r="H91" s="148"/>
      <c r="I91" s="148"/>
      <c r="J91" s="151"/>
      <c r="K91" s="154"/>
    </row>
    <row r="92" spans="1:11" ht="15.75">
      <c r="A92" s="148"/>
      <c r="B92" s="149"/>
      <c r="C92" s="149"/>
      <c r="D92" s="149"/>
      <c r="E92" s="150"/>
      <c r="F92" s="151"/>
      <c r="G92" s="148"/>
      <c r="H92" s="148"/>
      <c r="I92" s="148"/>
      <c r="J92" s="151"/>
      <c r="K92" s="154"/>
    </row>
    <row r="93" spans="1:11" ht="15.75">
      <c r="A93" s="148"/>
      <c r="B93" s="149"/>
      <c r="C93" s="149"/>
      <c r="D93" s="149"/>
      <c r="E93" s="150"/>
      <c r="F93" s="151"/>
      <c r="G93" s="148"/>
      <c r="H93" s="148"/>
      <c r="I93" s="148"/>
      <c r="J93" s="151"/>
      <c r="K93" s="154"/>
    </row>
    <row r="94" spans="1:11" ht="15.75">
      <c r="A94" s="148"/>
      <c r="B94" s="149"/>
      <c r="C94" s="149"/>
      <c r="D94" s="149"/>
      <c r="E94" s="150"/>
      <c r="F94" s="151"/>
      <c r="G94" s="148"/>
      <c r="H94" s="148"/>
      <c r="I94" s="148"/>
      <c r="J94" s="151"/>
      <c r="K94" s="154"/>
    </row>
    <row r="95" spans="1:11" ht="15.75">
      <c r="A95" s="148"/>
      <c r="B95" s="149"/>
      <c r="C95" s="149"/>
      <c r="D95" s="149"/>
      <c r="E95" s="150"/>
      <c r="F95" s="151"/>
      <c r="G95" s="148"/>
      <c r="H95" s="148"/>
      <c r="I95" s="148"/>
      <c r="J95" s="151"/>
      <c r="K95" s="154"/>
    </row>
    <row r="96" spans="1:11" ht="15.75">
      <c r="A96" s="148"/>
      <c r="B96" s="149"/>
      <c r="C96" s="149"/>
      <c r="D96" s="149"/>
      <c r="E96" s="150"/>
      <c r="F96" s="151"/>
      <c r="G96" s="148"/>
      <c r="H96" s="148"/>
      <c r="I96" s="148"/>
      <c r="J96" s="151"/>
      <c r="K96" s="154"/>
    </row>
    <row r="97" spans="1:11" ht="15.75">
      <c r="A97" s="148"/>
      <c r="B97" s="149"/>
      <c r="C97" s="149"/>
      <c r="D97" s="149"/>
      <c r="E97" s="150"/>
      <c r="F97" s="151"/>
      <c r="G97" s="148"/>
      <c r="H97" s="148"/>
      <c r="I97" s="148"/>
      <c r="J97" s="151"/>
      <c r="K97" s="154"/>
    </row>
    <row r="98" spans="1:11" ht="15.75">
      <c r="A98" s="148"/>
      <c r="B98" s="149"/>
      <c r="C98" s="149"/>
      <c r="D98" s="149"/>
      <c r="E98" s="150"/>
      <c r="F98" s="151"/>
      <c r="G98" s="148"/>
      <c r="H98" s="148"/>
      <c r="I98" s="148"/>
      <c r="J98" s="151"/>
      <c r="K98" s="154"/>
    </row>
    <row r="99" spans="1:11" ht="15.75">
      <c r="A99" s="148"/>
      <c r="B99" s="149"/>
      <c r="C99" s="149"/>
      <c r="D99" s="149"/>
      <c r="E99" s="150"/>
      <c r="F99" s="151"/>
      <c r="G99" s="148"/>
      <c r="H99" s="148"/>
      <c r="I99" s="148"/>
      <c r="J99" s="151"/>
      <c r="K99" s="154"/>
    </row>
    <row r="100" spans="1:11" ht="15.75">
      <c r="A100" s="148"/>
      <c r="B100" s="149"/>
      <c r="C100" s="149"/>
      <c r="D100" s="149"/>
      <c r="E100" s="150"/>
      <c r="F100" s="151"/>
      <c r="G100" s="148"/>
      <c r="H100" s="148"/>
      <c r="I100" s="148"/>
      <c r="J100" s="151"/>
      <c r="K100" s="154"/>
    </row>
    <row r="101" spans="1:11" ht="15.75">
      <c r="A101" s="148"/>
      <c r="B101" s="149"/>
      <c r="C101" s="149"/>
      <c r="D101" s="149"/>
      <c r="E101" s="150"/>
      <c r="F101" s="151"/>
      <c r="G101" s="148"/>
      <c r="H101" s="148"/>
      <c r="I101" s="148"/>
      <c r="J101" s="151"/>
      <c r="K101" s="154"/>
    </row>
    <row r="102" spans="1:11" ht="15.75">
      <c r="A102" s="148"/>
      <c r="B102" s="149"/>
      <c r="C102" s="149"/>
      <c r="D102" s="149"/>
      <c r="E102" s="150"/>
      <c r="F102" s="151"/>
      <c r="G102" s="148"/>
      <c r="H102" s="148"/>
      <c r="I102" s="148"/>
      <c r="J102" s="151"/>
      <c r="K102" s="154"/>
    </row>
    <row r="103" spans="1:11" ht="15.75">
      <c r="A103" s="148"/>
      <c r="B103" s="149"/>
      <c r="C103" s="149"/>
      <c r="D103" s="149"/>
      <c r="E103" s="150"/>
      <c r="F103" s="151"/>
      <c r="G103" s="148"/>
      <c r="H103" s="148"/>
      <c r="I103" s="148"/>
      <c r="J103" s="151"/>
      <c r="K103" s="154"/>
    </row>
    <row r="104" spans="1:11" ht="15.75">
      <c r="A104" s="148"/>
      <c r="B104" s="149"/>
      <c r="C104" s="149"/>
      <c r="D104" s="149"/>
      <c r="E104" s="150"/>
      <c r="F104" s="151"/>
      <c r="G104" s="148"/>
      <c r="H104" s="148"/>
      <c r="I104" s="148"/>
      <c r="J104" s="151"/>
      <c r="K104" s="154"/>
    </row>
    <row r="105" spans="1:11" ht="15.75">
      <c r="A105" s="148"/>
      <c r="B105" s="149"/>
      <c r="C105" s="149"/>
      <c r="D105" s="149"/>
      <c r="E105" s="150"/>
      <c r="F105" s="151"/>
      <c r="G105" s="148"/>
      <c r="H105" s="148"/>
      <c r="I105" s="148"/>
      <c r="J105" s="151"/>
      <c r="K105" s="154"/>
    </row>
    <row r="106" spans="1:11" ht="15.75">
      <c r="A106" s="148"/>
      <c r="B106" s="149"/>
      <c r="C106" s="149"/>
      <c r="D106" s="149"/>
      <c r="E106" s="150"/>
      <c r="F106" s="151"/>
      <c r="G106" s="148"/>
      <c r="H106" s="148"/>
      <c r="I106" s="148"/>
      <c r="J106" s="151"/>
      <c r="K106" s="154"/>
    </row>
    <row r="107" spans="1:11" ht="15.75">
      <c r="A107" s="148"/>
      <c r="B107" s="149"/>
      <c r="C107" s="149"/>
      <c r="D107" s="149"/>
      <c r="E107" s="150"/>
      <c r="F107" s="151"/>
      <c r="G107" s="148"/>
      <c r="H107" s="148"/>
      <c r="I107" s="148"/>
      <c r="J107" s="151"/>
      <c r="K107" s="154"/>
    </row>
    <row r="108" spans="1:11" ht="15.75">
      <c r="A108" s="148"/>
      <c r="B108" s="149"/>
      <c r="C108" s="149"/>
      <c r="D108" s="149"/>
      <c r="E108" s="150"/>
      <c r="F108" s="151"/>
      <c r="G108" s="148"/>
      <c r="H108" s="148"/>
      <c r="I108" s="148"/>
      <c r="J108" s="151"/>
      <c r="K108" s="154"/>
    </row>
    <row r="109" spans="1:11" ht="15.75">
      <c r="A109" s="148"/>
      <c r="B109" s="149"/>
      <c r="C109" s="149"/>
      <c r="D109" s="149"/>
      <c r="E109" s="150"/>
      <c r="F109" s="151"/>
      <c r="G109" s="148"/>
      <c r="H109" s="148"/>
      <c r="I109" s="148"/>
      <c r="J109" s="151"/>
      <c r="K109" s="154"/>
    </row>
    <row r="110" spans="1:11" ht="15.75">
      <c r="A110" s="148"/>
      <c r="B110" s="149"/>
      <c r="C110" s="149"/>
      <c r="D110" s="149"/>
      <c r="E110" s="150"/>
      <c r="F110" s="151"/>
      <c r="G110" s="148"/>
      <c r="H110" s="148"/>
      <c r="I110" s="148"/>
      <c r="J110" s="151"/>
      <c r="K110" s="154"/>
    </row>
    <row r="111" spans="1:11" ht="15.75">
      <c r="A111" s="148"/>
      <c r="B111" s="149"/>
      <c r="C111" s="149"/>
      <c r="D111" s="149"/>
      <c r="E111" s="150"/>
      <c r="F111" s="151"/>
      <c r="G111" s="148"/>
      <c r="H111" s="148"/>
      <c r="I111" s="148"/>
      <c r="J111" s="151"/>
      <c r="K111" s="154"/>
    </row>
    <row r="112" spans="1:11" ht="15.75">
      <c r="A112" s="148"/>
      <c r="B112" s="149"/>
      <c r="C112" s="149"/>
      <c r="D112" s="149"/>
      <c r="E112" s="150"/>
      <c r="F112" s="151"/>
      <c r="G112" s="148"/>
      <c r="H112" s="148"/>
      <c r="I112" s="148"/>
      <c r="J112" s="151"/>
      <c r="K112" s="154"/>
    </row>
    <row r="113" spans="1:11" ht="15.75">
      <c r="A113" s="148"/>
      <c r="B113" s="149"/>
      <c r="C113" s="149"/>
      <c r="D113" s="149"/>
      <c r="E113" s="150"/>
      <c r="F113" s="151"/>
      <c r="G113" s="148"/>
      <c r="H113" s="148"/>
      <c r="I113" s="148"/>
      <c r="J113" s="151"/>
      <c r="K113" s="154"/>
    </row>
    <row r="114" spans="1:11" ht="15.75">
      <c r="A114" s="148"/>
      <c r="B114" s="149"/>
      <c r="C114" s="149"/>
      <c r="D114" s="149"/>
      <c r="E114" s="150"/>
      <c r="F114" s="151"/>
      <c r="G114" s="148"/>
      <c r="H114" s="148"/>
      <c r="I114" s="148"/>
      <c r="J114" s="151"/>
      <c r="K114" s="154"/>
    </row>
    <row r="115" spans="1:11" ht="15.75">
      <c r="A115" s="148"/>
      <c r="B115" s="149"/>
      <c r="C115" s="149"/>
      <c r="D115" s="149"/>
      <c r="E115" s="150"/>
      <c r="F115" s="151"/>
      <c r="G115" s="148"/>
      <c r="H115" s="148"/>
      <c r="I115" s="148"/>
      <c r="J115" s="151"/>
      <c r="K115" s="154"/>
    </row>
    <row r="116" spans="1:11" ht="15.75">
      <c r="A116" s="148"/>
      <c r="B116" s="149"/>
      <c r="C116" s="149"/>
      <c r="D116" s="149"/>
      <c r="E116" s="150"/>
      <c r="F116" s="151"/>
      <c r="G116" s="148"/>
      <c r="H116" s="148"/>
      <c r="I116" s="148"/>
      <c r="J116" s="151"/>
      <c r="K116" s="154"/>
    </row>
    <row r="117" spans="1:11" ht="15.75">
      <c r="A117" s="148"/>
      <c r="B117" s="149"/>
      <c r="C117" s="149"/>
      <c r="D117" s="149"/>
      <c r="E117" s="150"/>
      <c r="F117" s="151"/>
      <c r="G117" s="148"/>
      <c r="H117" s="148"/>
      <c r="I117" s="148"/>
      <c r="J117" s="151"/>
      <c r="K117" s="154"/>
    </row>
    <row r="118" spans="1:11" ht="15.75">
      <c r="A118" s="148"/>
      <c r="B118" s="149"/>
      <c r="C118" s="149"/>
      <c r="D118" s="149"/>
      <c r="E118" s="150"/>
      <c r="F118" s="151"/>
      <c r="G118" s="148"/>
      <c r="H118" s="148"/>
      <c r="I118" s="148"/>
      <c r="J118" s="151"/>
      <c r="K118" s="154"/>
    </row>
    <row r="119" spans="1:11" ht="15.75">
      <c r="A119" s="148"/>
      <c r="B119" s="149"/>
      <c r="C119" s="149"/>
      <c r="D119" s="149"/>
      <c r="E119" s="150"/>
      <c r="F119" s="151"/>
      <c r="G119" s="148"/>
      <c r="H119" s="148"/>
      <c r="I119" s="148"/>
      <c r="J119" s="151"/>
      <c r="K119" s="154"/>
    </row>
    <row r="120" spans="1:11" ht="15.75">
      <c r="A120" s="148"/>
      <c r="B120" s="149"/>
      <c r="C120" s="149"/>
      <c r="D120" s="149"/>
      <c r="E120" s="150"/>
      <c r="F120" s="151"/>
      <c r="G120" s="148"/>
      <c r="H120" s="148"/>
      <c r="I120" s="148"/>
      <c r="J120" s="151"/>
      <c r="K120" s="154"/>
    </row>
    <row r="121" spans="1:11" ht="15.75">
      <c r="A121" s="148"/>
      <c r="B121" s="149"/>
      <c r="C121" s="149"/>
      <c r="D121" s="149"/>
      <c r="E121" s="150"/>
      <c r="F121" s="151"/>
      <c r="G121" s="148"/>
      <c r="H121" s="148"/>
      <c r="I121" s="148"/>
      <c r="J121" s="151"/>
      <c r="K121" s="154"/>
    </row>
    <row r="122" spans="1:11" ht="15.75">
      <c r="A122" s="148"/>
      <c r="B122" s="149"/>
      <c r="C122" s="149"/>
      <c r="D122" s="149"/>
      <c r="E122" s="150"/>
      <c r="F122" s="151"/>
      <c r="G122" s="148"/>
      <c r="H122" s="148"/>
      <c r="I122" s="148"/>
      <c r="J122" s="151"/>
      <c r="K122" s="154"/>
    </row>
    <row r="123" spans="1:11" ht="15.75">
      <c r="A123" s="148"/>
      <c r="B123" s="149"/>
      <c r="C123" s="149"/>
      <c r="D123" s="149"/>
      <c r="E123" s="150"/>
      <c r="F123" s="151"/>
      <c r="G123" s="148"/>
      <c r="H123" s="148"/>
      <c r="I123" s="148"/>
      <c r="J123" s="151"/>
      <c r="K123" s="154"/>
    </row>
    <row r="124" spans="1:11" ht="15.75">
      <c r="A124" s="148"/>
      <c r="B124" s="149"/>
      <c r="C124" s="149"/>
      <c r="D124" s="149"/>
      <c r="E124" s="150"/>
      <c r="F124" s="151"/>
      <c r="G124" s="148"/>
      <c r="H124" s="148"/>
      <c r="I124" s="148"/>
      <c r="J124" s="151"/>
      <c r="K124" s="154"/>
    </row>
    <row r="125" spans="1:11" ht="15.75">
      <c r="A125" s="148"/>
      <c r="B125" s="149"/>
      <c r="C125" s="149"/>
      <c r="D125" s="149"/>
      <c r="E125" s="150"/>
      <c r="F125" s="151"/>
      <c r="G125" s="148"/>
      <c r="H125" s="148"/>
      <c r="I125" s="148"/>
      <c r="J125" s="151"/>
      <c r="K125" s="154"/>
    </row>
    <row r="126" spans="1:11" ht="15.75">
      <c r="A126" s="148"/>
      <c r="B126" s="149"/>
      <c r="C126" s="149"/>
      <c r="D126" s="149"/>
      <c r="E126" s="150"/>
      <c r="F126" s="151"/>
      <c r="G126" s="148"/>
      <c r="H126" s="148"/>
      <c r="I126" s="148"/>
      <c r="J126" s="151"/>
      <c r="K126" s="154"/>
    </row>
    <row r="127" spans="1:11" ht="15.75">
      <c r="A127" s="148"/>
      <c r="B127" s="149"/>
      <c r="C127" s="149"/>
      <c r="D127" s="149"/>
      <c r="E127" s="150"/>
      <c r="F127" s="151"/>
      <c r="G127" s="148"/>
      <c r="H127" s="148"/>
      <c r="I127" s="148"/>
      <c r="J127" s="151"/>
      <c r="K127" s="154"/>
    </row>
    <row r="128" spans="1:11" ht="15.75">
      <c r="A128" s="148"/>
      <c r="B128" s="149"/>
      <c r="C128" s="149"/>
      <c r="D128" s="149"/>
      <c r="E128" s="150"/>
      <c r="F128" s="151"/>
      <c r="G128" s="148"/>
      <c r="H128" s="148"/>
      <c r="I128" s="148"/>
      <c r="J128" s="151"/>
      <c r="K128" s="154"/>
    </row>
    <row r="129" spans="1:11" ht="15.75">
      <c r="A129" s="148"/>
      <c r="B129" s="149"/>
      <c r="C129" s="149"/>
      <c r="D129" s="149"/>
      <c r="E129" s="150"/>
      <c r="F129" s="151"/>
      <c r="G129" s="148"/>
      <c r="H129" s="148"/>
      <c r="I129" s="148"/>
      <c r="J129" s="151"/>
      <c r="K129" s="154"/>
    </row>
    <row r="130" spans="1:11" ht="15.75">
      <c r="A130" s="148"/>
      <c r="B130" s="149"/>
      <c r="C130" s="149"/>
      <c r="D130" s="149"/>
      <c r="E130" s="150"/>
      <c r="F130" s="151"/>
      <c r="G130" s="148"/>
      <c r="H130" s="148"/>
      <c r="I130" s="148"/>
      <c r="J130" s="151"/>
      <c r="K130" s="154"/>
    </row>
    <row r="131" spans="1:11" ht="15.75">
      <c r="A131" s="148"/>
      <c r="B131" s="149"/>
      <c r="C131" s="149"/>
      <c r="D131" s="149"/>
      <c r="E131" s="150"/>
      <c r="F131" s="151"/>
      <c r="G131" s="148"/>
      <c r="H131" s="148"/>
      <c r="I131" s="148"/>
      <c r="J131" s="151"/>
      <c r="K131" s="154"/>
    </row>
    <row r="132" spans="1:11" ht="15.75">
      <c r="A132" s="148"/>
      <c r="B132" s="149"/>
      <c r="C132" s="149"/>
      <c r="D132" s="149"/>
      <c r="E132" s="150"/>
      <c r="F132" s="151"/>
      <c r="G132" s="148"/>
      <c r="H132" s="148"/>
      <c r="I132" s="148"/>
      <c r="J132" s="151"/>
      <c r="K132" s="154"/>
    </row>
    <row r="133" spans="1:11" ht="15.75">
      <c r="A133" s="148"/>
      <c r="B133" s="149"/>
      <c r="C133" s="149"/>
      <c r="D133" s="149"/>
      <c r="E133" s="150"/>
      <c r="F133" s="151"/>
      <c r="G133" s="148"/>
      <c r="H133" s="148"/>
      <c r="I133" s="148"/>
      <c r="J133" s="151"/>
      <c r="K133" s="154"/>
    </row>
    <row r="134" spans="1:11" ht="15.75">
      <c r="A134" s="148"/>
      <c r="B134" s="149"/>
      <c r="C134" s="149"/>
      <c r="D134" s="149"/>
      <c r="E134" s="150"/>
      <c r="F134" s="151"/>
      <c r="G134" s="148"/>
      <c r="H134" s="148"/>
      <c r="I134" s="148"/>
      <c r="J134" s="151"/>
      <c r="K134" s="154"/>
    </row>
    <row r="135" spans="1:11" ht="15.75">
      <c r="A135" s="148"/>
      <c r="B135" s="149"/>
      <c r="C135" s="149"/>
      <c r="D135" s="149"/>
      <c r="E135" s="150"/>
      <c r="F135" s="151"/>
      <c r="G135" s="148"/>
      <c r="H135" s="148"/>
      <c r="I135" s="148"/>
      <c r="J135" s="151"/>
      <c r="K135" s="154"/>
    </row>
    <row r="136" spans="1:11" ht="15.75">
      <c r="A136" s="148"/>
      <c r="B136" s="149"/>
      <c r="C136" s="149"/>
      <c r="D136" s="149"/>
      <c r="E136" s="150"/>
      <c r="F136" s="151"/>
      <c r="G136" s="148"/>
      <c r="H136" s="148"/>
      <c r="I136" s="148"/>
      <c r="J136" s="151"/>
      <c r="K136" s="154"/>
    </row>
    <row r="137" spans="1:11" ht="15.75">
      <c r="A137" s="148"/>
      <c r="B137" s="149"/>
      <c r="C137" s="149"/>
      <c r="D137" s="149"/>
      <c r="E137" s="150"/>
      <c r="F137" s="151"/>
      <c r="G137" s="148"/>
      <c r="H137" s="148"/>
      <c r="I137" s="148"/>
      <c r="J137" s="151"/>
      <c r="K137" s="154"/>
    </row>
    <row r="138" spans="1:11" ht="15.75">
      <c r="A138" s="148"/>
      <c r="B138" s="149"/>
      <c r="C138" s="149"/>
      <c r="D138" s="149"/>
      <c r="E138" s="150"/>
      <c r="F138" s="151"/>
      <c r="G138" s="148"/>
      <c r="H138" s="148"/>
      <c r="I138" s="148"/>
      <c r="J138" s="151"/>
      <c r="K138" s="154"/>
    </row>
    <row r="139" spans="1:11" ht="15.75">
      <c r="A139" s="148"/>
      <c r="B139" s="149"/>
      <c r="C139" s="149"/>
      <c r="D139" s="149"/>
      <c r="E139" s="150"/>
      <c r="F139" s="151"/>
      <c r="G139" s="148"/>
      <c r="H139" s="148"/>
      <c r="I139" s="148"/>
      <c r="J139" s="151"/>
      <c r="K139" s="154"/>
    </row>
    <row r="140" spans="1:11" ht="15.75">
      <c r="A140" s="148"/>
      <c r="B140" s="149"/>
      <c r="C140" s="149"/>
      <c r="D140" s="149"/>
      <c r="E140" s="150"/>
      <c r="F140" s="151"/>
      <c r="G140" s="148"/>
      <c r="H140" s="148"/>
      <c r="I140" s="148"/>
      <c r="J140" s="151"/>
      <c r="K140" s="154"/>
    </row>
    <row r="141" spans="1:11" ht="15.75">
      <c r="A141" s="148"/>
      <c r="B141" s="149"/>
      <c r="C141" s="149"/>
      <c r="D141" s="149"/>
      <c r="E141" s="150"/>
      <c r="F141" s="151"/>
      <c r="G141" s="148"/>
      <c r="H141" s="148"/>
      <c r="I141" s="148"/>
      <c r="J141" s="151"/>
      <c r="K141" s="154"/>
    </row>
    <row r="142" spans="1:11" ht="15.75">
      <c r="A142" s="148"/>
      <c r="B142" s="149"/>
      <c r="C142" s="149"/>
      <c r="D142" s="149"/>
      <c r="E142" s="150"/>
      <c r="F142" s="151"/>
      <c r="G142" s="148"/>
      <c r="H142" s="148"/>
      <c r="I142" s="148"/>
      <c r="J142" s="151"/>
      <c r="K142" s="154"/>
    </row>
    <row r="143" spans="1:11" ht="15.75">
      <c r="A143" s="148"/>
      <c r="B143" s="149"/>
      <c r="C143" s="149"/>
      <c r="D143" s="149"/>
      <c r="E143" s="150"/>
      <c r="F143" s="151"/>
      <c r="G143" s="148"/>
      <c r="H143" s="148"/>
      <c r="I143" s="148"/>
      <c r="J143" s="151"/>
      <c r="K143" s="154"/>
    </row>
    <row r="144" spans="1:11" ht="15.75">
      <c r="A144" s="148"/>
      <c r="B144" s="149"/>
      <c r="C144" s="149"/>
      <c r="D144" s="149"/>
      <c r="E144" s="150"/>
      <c r="F144" s="151"/>
      <c r="G144" s="148"/>
      <c r="H144" s="148"/>
      <c r="I144" s="148"/>
      <c r="J144" s="151"/>
      <c r="K144" s="154"/>
    </row>
    <row r="145" spans="1:11" ht="15.75">
      <c r="A145" s="148"/>
      <c r="B145" s="149"/>
      <c r="C145" s="149"/>
      <c r="D145" s="149"/>
      <c r="E145" s="150"/>
      <c r="F145" s="151"/>
      <c r="G145" s="148"/>
      <c r="H145" s="148"/>
      <c r="I145" s="148"/>
      <c r="J145" s="151"/>
      <c r="K145" s="154"/>
    </row>
    <row r="146" spans="1:11" ht="15.75">
      <c r="A146" s="148"/>
      <c r="B146" s="149"/>
      <c r="C146" s="149"/>
      <c r="D146" s="149"/>
      <c r="E146" s="150"/>
      <c r="F146" s="151"/>
      <c r="G146" s="148"/>
      <c r="H146" s="148"/>
      <c r="I146" s="148"/>
      <c r="J146" s="151"/>
      <c r="K146" s="154"/>
    </row>
    <row r="147" spans="1:11" ht="15.75">
      <c r="A147" s="148"/>
      <c r="B147" s="149"/>
      <c r="C147" s="149"/>
      <c r="D147" s="149"/>
      <c r="E147" s="150"/>
      <c r="F147" s="151"/>
      <c r="G147" s="148"/>
      <c r="H147" s="148"/>
      <c r="I147" s="148"/>
      <c r="J147" s="151"/>
      <c r="K147" s="154"/>
    </row>
    <row r="148" spans="1:11" ht="15.75">
      <c r="A148" s="148"/>
      <c r="B148" s="149"/>
      <c r="C148" s="149"/>
      <c r="D148" s="149"/>
      <c r="E148" s="150"/>
      <c r="F148" s="151"/>
      <c r="G148" s="148"/>
      <c r="H148" s="148"/>
      <c r="I148" s="148"/>
      <c r="J148" s="151"/>
      <c r="K148" s="154"/>
    </row>
    <row r="149" spans="1:11" ht="15.75">
      <c r="A149" s="148"/>
      <c r="B149" s="149"/>
      <c r="C149" s="149"/>
      <c r="D149" s="149"/>
      <c r="E149" s="150"/>
      <c r="F149" s="151"/>
      <c r="G149" s="148"/>
      <c r="H149" s="148"/>
      <c r="I149" s="148"/>
      <c r="J149" s="151"/>
      <c r="K149" s="154"/>
    </row>
    <row r="150" spans="1:11" ht="15.75">
      <c r="A150" s="148"/>
      <c r="B150" s="149"/>
      <c r="C150" s="149"/>
      <c r="D150" s="149"/>
      <c r="E150" s="150"/>
      <c r="F150" s="151"/>
      <c r="G150" s="148"/>
      <c r="H150" s="148"/>
      <c r="I150" s="148"/>
      <c r="J150" s="151"/>
      <c r="K150" s="154"/>
    </row>
    <row r="151" spans="1:11" ht="15.75">
      <c r="A151" s="148"/>
      <c r="B151" s="149"/>
      <c r="C151" s="149"/>
      <c r="D151" s="149"/>
      <c r="E151" s="150"/>
      <c r="F151" s="151"/>
      <c r="G151" s="148"/>
      <c r="H151" s="148"/>
      <c r="I151" s="148"/>
      <c r="J151" s="151"/>
      <c r="K151" s="154"/>
    </row>
    <row r="152" spans="1:11" ht="15.75">
      <c r="A152" s="148"/>
      <c r="B152" s="149"/>
      <c r="C152" s="149"/>
      <c r="D152" s="149"/>
      <c r="E152" s="150"/>
      <c r="F152" s="151"/>
      <c r="G152" s="148"/>
      <c r="H152" s="148"/>
      <c r="I152" s="148"/>
      <c r="J152" s="151"/>
      <c r="K152" s="154"/>
    </row>
    <row r="153" spans="1:11" ht="15.75">
      <c r="A153" s="148"/>
      <c r="B153" s="149"/>
      <c r="C153" s="149"/>
      <c r="D153" s="149"/>
      <c r="E153" s="150"/>
      <c r="F153" s="151"/>
      <c r="G153" s="148"/>
      <c r="H153" s="148"/>
      <c r="I153" s="148"/>
      <c r="J153" s="151"/>
      <c r="K153" s="154"/>
    </row>
    <row r="154" spans="1:11" ht="15.75">
      <c r="A154" s="148"/>
      <c r="B154" s="149"/>
      <c r="C154" s="149"/>
      <c r="D154" s="149"/>
      <c r="E154" s="150"/>
      <c r="F154" s="151"/>
      <c r="G154" s="148"/>
      <c r="H154" s="148"/>
      <c r="I154" s="148"/>
      <c r="J154" s="151"/>
      <c r="K154" s="154"/>
    </row>
    <row r="155" spans="1:11" ht="15.75">
      <c r="A155" s="148"/>
      <c r="B155" s="149"/>
      <c r="C155" s="149"/>
      <c r="D155" s="149"/>
      <c r="E155" s="150"/>
      <c r="F155" s="151"/>
      <c r="G155" s="148"/>
      <c r="H155" s="148"/>
      <c r="I155" s="148"/>
      <c r="J155" s="151"/>
      <c r="K155" s="154"/>
    </row>
    <row r="156" spans="1:11" ht="15.75">
      <c r="A156" s="148"/>
      <c r="B156" s="149"/>
      <c r="C156" s="149"/>
      <c r="D156" s="149"/>
      <c r="E156" s="150"/>
      <c r="F156" s="151"/>
      <c r="G156" s="148"/>
      <c r="H156" s="148"/>
      <c r="I156" s="148"/>
      <c r="J156" s="151"/>
      <c r="K156" s="154"/>
    </row>
    <row r="157" spans="1:11" ht="15.75">
      <c r="A157" s="148"/>
      <c r="B157" s="149"/>
      <c r="C157" s="149"/>
      <c r="D157" s="149"/>
      <c r="E157" s="150"/>
      <c r="F157" s="151"/>
      <c r="G157" s="148"/>
      <c r="H157" s="148"/>
      <c r="I157" s="148"/>
      <c r="J157" s="151"/>
      <c r="K157" s="154"/>
    </row>
    <row r="158" spans="1:11" ht="15.75">
      <c r="A158" s="148"/>
      <c r="B158" s="149"/>
      <c r="C158" s="149"/>
      <c r="D158" s="149"/>
      <c r="E158" s="150"/>
      <c r="F158" s="151"/>
      <c r="G158" s="148"/>
      <c r="H158" s="148"/>
      <c r="I158" s="148"/>
      <c r="J158" s="151"/>
      <c r="K158" s="154"/>
    </row>
    <row r="159" spans="1:11" ht="15.75">
      <c r="A159" s="148"/>
      <c r="B159" s="149"/>
      <c r="C159" s="149"/>
      <c r="D159" s="149"/>
      <c r="E159" s="150"/>
      <c r="F159" s="151"/>
      <c r="G159" s="148"/>
      <c r="H159" s="148"/>
      <c r="I159" s="148"/>
      <c r="J159" s="151"/>
      <c r="K159" s="154"/>
    </row>
    <row r="160" spans="1:11" ht="15.75">
      <c r="A160" s="148"/>
      <c r="B160" s="149"/>
      <c r="C160" s="149"/>
      <c r="D160" s="149"/>
      <c r="E160" s="150"/>
      <c r="F160" s="151"/>
      <c r="G160" s="148"/>
      <c r="H160" s="148"/>
      <c r="I160" s="148"/>
      <c r="J160" s="151"/>
      <c r="K160" s="154"/>
    </row>
    <row r="161" spans="1:11" ht="15.75">
      <c r="A161" s="148"/>
      <c r="B161" s="149"/>
      <c r="C161" s="149"/>
      <c r="D161" s="149"/>
      <c r="E161" s="150"/>
      <c r="F161" s="151"/>
      <c r="G161" s="148"/>
      <c r="H161" s="148"/>
      <c r="I161" s="148"/>
      <c r="J161" s="151"/>
      <c r="K161" s="154"/>
    </row>
    <row r="162" spans="1:11" ht="15.75">
      <c r="A162" s="148"/>
      <c r="B162" s="149"/>
      <c r="C162" s="149"/>
      <c r="D162" s="149"/>
      <c r="E162" s="150"/>
      <c r="F162" s="151"/>
      <c r="G162" s="148"/>
      <c r="H162" s="148"/>
      <c r="I162" s="148"/>
      <c r="J162" s="151"/>
      <c r="K162" s="154"/>
    </row>
    <row r="163" spans="1:11" ht="15.75">
      <c r="A163" s="148"/>
      <c r="B163" s="149"/>
      <c r="C163" s="149"/>
      <c r="D163" s="149"/>
      <c r="E163" s="150"/>
      <c r="F163" s="151"/>
      <c r="G163" s="148"/>
      <c r="H163" s="148"/>
      <c r="I163" s="148"/>
      <c r="J163" s="151"/>
      <c r="K163" s="154"/>
    </row>
    <row r="164" spans="1:11" ht="15.75">
      <c r="A164" s="148"/>
      <c r="B164" s="149"/>
      <c r="C164" s="149"/>
      <c r="D164" s="149"/>
      <c r="E164" s="150"/>
      <c r="F164" s="151"/>
      <c r="G164" s="148"/>
      <c r="H164" s="148"/>
      <c r="I164" s="148"/>
      <c r="J164" s="151"/>
      <c r="K164" s="154"/>
    </row>
    <row r="165" spans="1:11" ht="15.75">
      <c r="A165" s="148"/>
      <c r="B165" s="149"/>
      <c r="C165" s="149"/>
      <c r="D165" s="149"/>
      <c r="E165" s="150"/>
      <c r="F165" s="151"/>
      <c r="G165" s="148"/>
      <c r="H165" s="148"/>
      <c r="I165" s="148"/>
      <c r="J165" s="151"/>
      <c r="K165" s="154"/>
    </row>
    <row r="166" spans="1:11" ht="15.75">
      <c r="A166" s="148"/>
      <c r="B166" s="149"/>
      <c r="C166" s="149"/>
      <c r="D166" s="149"/>
      <c r="E166" s="150"/>
      <c r="F166" s="151"/>
      <c r="G166" s="148"/>
      <c r="H166" s="148"/>
      <c r="I166" s="148"/>
      <c r="J166" s="151"/>
      <c r="K166" s="154"/>
    </row>
    <row r="167" spans="1:11" ht="15.75">
      <c r="A167" s="148"/>
      <c r="B167" s="149"/>
      <c r="C167" s="149"/>
      <c r="D167" s="149"/>
      <c r="E167" s="150"/>
      <c r="F167" s="151"/>
      <c r="G167" s="148"/>
      <c r="H167" s="148"/>
      <c r="I167" s="148"/>
      <c r="J167" s="151"/>
      <c r="K167" s="154"/>
    </row>
    <row r="168" spans="1:11" ht="15.75">
      <c r="A168" s="148"/>
      <c r="B168" s="149"/>
      <c r="C168" s="149"/>
      <c r="D168" s="149"/>
      <c r="E168" s="150"/>
      <c r="F168" s="151"/>
      <c r="G168" s="148"/>
      <c r="H168" s="148"/>
      <c r="I168" s="148"/>
      <c r="J168" s="151"/>
      <c r="K168" s="154"/>
    </row>
    <row r="169" spans="1:11" ht="15.75">
      <c r="A169" s="148"/>
      <c r="B169" s="149"/>
      <c r="C169" s="149"/>
      <c r="D169" s="149"/>
      <c r="E169" s="150"/>
      <c r="F169" s="151"/>
      <c r="G169" s="148"/>
      <c r="H169" s="148"/>
      <c r="I169" s="148"/>
      <c r="J169" s="151"/>
      <c r="K169" s="154"/>
    </row>
    <row r="170" spans="1:11" ht="15.75">
      <c r="A170" s="148"/>
      <c r="B170" s="149"/>
      <c r="C170" s="149"/>
      <c r="D170" s="149"/>
      <c r="E170" s="150"/>
      <c r="F170" s="151"/>
      <c r="G170" s="148"/>
      <c r="H170" s="148"/>
      <c r="I170" s="148"/>
      <c r="J170" s="151"/>
      <c r="K170" s="154"/>
    </row>
    <row r="171" spans="1:11" ht="15.75">
      <c r="A171" s="148"/>
      <c r="B171" s="149"/>
      <c r="C171" s="149"/>
      <c r="D171" s="149"/>
      <c r="E171" s="150"/>
      <c r="F171" s="151"/>
      <c r="G171" s="148"/>
      <c r="H171" s="148"/>
      <c r="I171" s="148"/>
      <c r="J171" s="151"/>
      <c r="K171" s="154"/>
    </row>
    <row r="172" spans="1:11" ht="15.75">
      <c r="A172" s="148"/>
      <c r="B172" s="149"/>
      <c r="C172" s="149"/>
      <c r="D172" s="149"/>
      <c r="E172" s="150"/>
      <c r="F172" s="151"/>
      <c r="G172" s="148"/>
      <c r="H172" s="148"/>
      <c r="I172" s="148"/>
      <c r="J172" s="151"/>
      <c r="K172" s="154"/>
    </row>
    <row r="173" spans="1:11" ht="15.75">
      <c r="A173" s="148"/>
      <c r="B173" s="149"/>
      <c r="C173" s="149"/>
      <c r="D173" s="149"/>
      <c r="E173" s="150"/>
      <c r="F173" s="151"/>
      <c r="G173" s="148"/>
      <c r="H173" s="148"/>
      <c r="I173" s="148"/>
      <c r="J173" s="151"/>
      <c r="K173" s="154"/>
    </row>
    <row r="174" spans="1:11" ht="15.75">
      <c r="A174" s="148"/>
      <c r="B174" s="149"/>
      <c r="C174" s="149"/>
      <c r="D174" s="149"/>
      <c r="E174" s="150"/>
      <c r="F174" s="151"/>
      <c r="G174" s="148"/>
      <c r="H174" s="148"/>
      <c r="I174" s="148"/>
      <c r="J174" s="151"/>
      <c r="K174" s="154"/>
    </row>
    <row r="175" spans="1:11" ht="15.75">
      <c r="A175" s="148"/>
      <c r="B175" s="149"/>
      <c r="C175" s="149"/>
      <c r="D175" s="149"/>
      <c r="E175" s="150"/>
      <c r="F175" s="151"/>
      <c r="G175" s="148"/>
      <c r="H175" s="148"/>
      <c r="I175" s="148"/>
      <c r="J175" s="151"/>
      <c r="K175" s="154"/>
    </row>
    <row r="176" spans="1:11" ht="15.75">
      <c r="A176" s="148"/>
      <c r="B176" s="149"/>
      <c r="C176" s="149"/>
      <c r="D176" s="149"/>
      <c r="E176" s="150"/>
      <c r="F176" s="151"/>
      <c r="G176" s="148"/>
      <c r="H176" s="148"/>
      <c r="I176" s="148"/>
      <c r="J176" s="151"/>
      <c r="K176" s="154"/>
    </row>
    <row r="177" spans="1:11" ht="15.75">
      <c r="A177" s="148"/>
      <c r="B177" s="149"/>
      <c r="C177" s="149"/>
      <c r="D177" s="149"/>
      <c r="E177" s="150"/>
      <c r="F177" s="151"/>
      <c r="G177" s="148"/>
      <c r="H177" s="148"/>
      <c r="I177" s="148"/>
      <c r="J177" s="151"/>
      <c r="K177" s="154"/>
    </row>
    <row r="178" spans="1:11" ht="15.75">
      <c r="A178" s="148"/>
      <c r="B178" s="149"/>
      <c r="C178" s="149"/>
      <c r="D178" s="149"/>
      <c r="E178" s="150"/>
      <c r="F178" s="151"/>
      <c r="G178" s="148"/>
      <c r="H178" s="148"/>
      <c r="I178" s="148"/>
      <c r="J178" s="151"/>
      <c r="K178" s="154"/>
    </row>
    <row r="179" spans="1:11" ht="15.75">
      <c r="A179" s="148"/>
      <c r="B179" s="149"/>
      <c r="C179" s="149"/>
      <c r="D179" s="149"/>
      <c r="E179" s="150"/>
      <c r="F179" s="151"/>
      <c r="G179" s="148"/>
      <c r="H179" s="148"/>
      <c r="I179" s="148"/>
      <c r="J179" s="151"/>
      <c r="K179" s="154"/>
    </row>
    <row r="180" spans="1:11" ht="15.75">
      <c r="A180" s="148"/>
      <c r="B180" s="149"/>
      <c r="C180" s="149"/>
      <c r="D180" s="149"/>
      <c r="E180" s="150"/>
      <c r="F180" s="151"/>
      <c r="G180" s="148"/>
      <c r="H180" s="148"/>
      <c r="I180" s="148"/>
      <c r="J180" s="151"/>
      <c r="K180" s="154"/>
    </row>
    <row r="181" spans="1:11" ht="15.75">
      <c r="A181" s="148"/>
      <c r="B181" s="149"/>
      <c r="C181" s="149"/>
      <c r="D181" s="149"/>
      <c r="E181" s="150"/>
      <c r="F181" s="151"/>
      <c r="G181" s="148"/>
      <c r="H181" s="148"/>
      <c r="I181" s="148"/>
      <c r="J181" s="151"/>
      <c r="K181" s="154"/>
    </row>
    <row r="182" spans="1:11" ht="15.75">
      <c r="A182" s="148"/>
      <c r="B182" s="149"/>
      <c r="C182" s="149"/>
      <c r="D182" s="149"/>
      <c r="E182" s="150"/>
      <c r="F182" s="151"/>
      <c r="G182" s="148"/>
      <c r="H182" s="148"/>
      <c r="I182" s="148"/>
      <c r="J182" s="151"/>
      <c r="K182" s="154"/>
    </row>
    <row r="183" spans="1:11" ht="15.75">
      <c r="A183" s="148"/>
      <c r="B183" s="149"/>
      <c r="C183" s="149"/>
      <c r="D183" s="149"/>
      <c r="E183" s="150"/>
      <c r="F183" s="151"/>
      <c r="G183" s="148"/>
      <c r="H183" s="148"/>
      <c r="I183" s="148"/>
      <c r="J183" s="151"/>
      <c r="K183" s="154"/>
    </row>
    <row r="184" spans="1:11" ht="15.75">
      <c r="A184" s="148"/>
      <c r="B184" s="149"/>
      <c r="C184" s="149"/>
      <c r="D184" s="149"/>
      <c r="E184" s="150"/>
      <c r="F184" s="151"/>
      <c r="G184" s="148"/>
      <c r="H184" s="148"/>
      <c r="I184" s="148"/>
      <c r="J184" s="151"/>
      <c r="K184" s="154"/>
    </row>
    <row r="185" spans="1:11" ht="15.75">
      <c r="A185" s="148"/>
      <c r="B185" s="149"/>
      <c r="C185" s="149"/>
      <c r="D185" s="149"/>
      <c r="E185" s="150"/>
      <c r="F185" s="151"/>
      <c r="G185" s="148"/>
      <c r="H185" s="148"/>
      <c r="I185" s="148"/>
      <c r="J185" s="151"/>
      <c r="K185" s="154"/>
    </row>
    <row r="186" spans="1:11" ht="15.75">
      <c r="A186" s="148"/>
      <c r="B186" s="149"/>
      <c r="C186" s="149"/>
      <c r="D186" s="149"/>
      <c r="E186" s="150"/>
      <c r="F186" s="151"/>
      <c r="G186" s="148"/>
      <c r="H186" s="148"/>
      <c r="I186" s="148"/>
      <c r="J186" s="151"/>
      <c r="K186" s="154"/>
    </row>
    <row r="187" spans="1:11" ht="15.75">
      <c r="A187" s="148"/>
      <c r="B187" s="149"/>
      <c r="C187" s="149"/>
      <c r="D187" s="149"/>
      <c r="E187" s="150"/>
      <c r="F187" s="151"/>
      <c r="G187" s="148"/>
      <c r="H187" s="148"/>
      <c r="I187" s="148"/>
      <c r="J187" s="151"/>
      <c r="K187" s="154"/>
    </row>
    <row r="188" spans="1:11" ht="15.75">
      <c r="A188" s="148"/>
      <c r="B188" s="149"/>
      <c r="C188" s="149"/>
      <c r="D188" s="149"/>
      <c r="E188" s="150"/>
      <c r="F188" s="151"/>
      <c r="G188" s="148"/>
      <c r="H188" s="148"/>
      <c r="I188" s="148"/>
      <c r="J188" s="151"/>
      <c r="K188" s="154"/>
    </row>
    <row r="189" spans="1:11" ht="15.75">
      <c r="A189" s="148"/>
      <c r="B189" s="149"/>
      <c r="C189" s="149"/>
      <c r="D189" s="149"/>
      <c r="E189" s="150"/>
      <c r="F189" s="151"/>
      <c r="G189" s="148"/>
      <c r="H189" s="148"/>
      <c r="I189" s="148"/>
      <c r="J189" s="151"/>
      <c r="K189" s="154"/>
    </row>
    <row r="190" spans="1:11" ht="15.75">
      <c r="A190" s="148"/>
      <c r="B190" s="149"/>
      <c r="C190" s="149"/>
      <c r="D190" s="149"/>
      <c r="E190" s="150"/>
      <c r="F190" s="151"/>
      <c r="G190" s="148"/>
      <c r="H190" s="148"/>
      <c r="I190" s="148"/>
      <c r="J190" s="151"/>
      <c r="K190" s="154"/>
    </row>
    <row r="191" spans="1:11" ht="15.75">
      <c r="A191" s="148"/>
      <c r="B191" s="149"/>
      <c r="C191" s="149"/>
      <c r="D191" s="149"/>
      <c r="E191" s="150"/>
      <c r="F191" s="151"/>
      <c r="G191" s="148"/>
      <c r="H191" s="148"/>
      <c r="I191" s="148"/>
      <c r="J191" s="151"/>
      <c r="K191" s="154"/>
    </row>
    <row r="192" spans="1:11" ht="15.75">
      <c r="A192" s="148"/>
      <c r="B192" s="149"/>
      <c r="C192" s="149"/>
      <c r="D192" s="149"/>
      <c r="E192" s="150"/>
      <c r="F192" s="151"/>
      <c r="G192" s="148"/>
      <c r="H192" s="148"/>
      <c r="I192" s="148"/>
      <c r="J192" s="151"/>
      <c r="K192" s="154"/>
    </row>
    <row r="193" spans="1:11" ht="15.75">
      <c r="A193" s="148"/>
      <c r="B193" s="149"/>
      <c r="C193" s="149"/>
      <c r="D193" s="149"/>
      <c r="E193" s="150"/>
      <c r="F193" s="151"/>
      <c r="G193" s="148"/>
      <c r="H193" s="148"/>
      <c r="I193" s="148"/>
      <c r="J193" s="151"/>
      <c r="K193" s="154"/>
    </row>
    <row r="194" spans="1:11" ht="15.75">
      <c r="A194" s="148"/>
      <c r="B194" s="149"/>
      <c r="C194" s="149"/>
      <c r="D194" s="149"/>
      <c r="E194" s="150"/>
      <c r="F194" s="151"/>
      <c r="G194" s="148"/>
      <c r="H194" s="148"/>
      <c r="I194" s="148"/>
      <c r="J194" s="151"/>
      <c r="K194" s="154"/>
    </row>
    <row r="195" spans="1:11" ht="15.75">
      <c r="A195" s="148"/>
      <c r="B195" s="149"/>
      <c r="C195" s="149"/>
      <c r="D195" s="149"/>
      <c r="E195" s="150"/>
      <c r="F195" s="151"/>
      <c r="G195" s="148"/>
      <c r="H195" s="148"/>
      <c r="I195" s="148"/>
      <c r="J195" s="151"/>
      <c r="K195" s="154"/>
    </row>
    <row r="196" spans="1:11" ht="15.75">
      <c r="A196" s="148"/>
      <c r="B196" s="149"/>
      <c r="C196" s="149"/>
      <c r="D196" s="149"/>
      <c r="E196" s="150"/>
      <c r="F196" s="151"/>
      <c r="G196" s="148"/>
      <c r="H196" s="148"/>
      <c r="I196" s="148"/>
      <c r="J196" s="151"/>
      <c r="K196" s="154"/>
    </row>
    <row r="197" spans="1:11" ht="15.75">
      <c r="A197" s="148"/>
      <c r="B197" s="149"/>
      <c r="C197" s="149"/>
      <c r="D197" s="149"/>
      <c r="E197" s="150"/>
      <c r="F197" s="151"/>
      <c r="G197" s="148"/>
      <c r="H197" s="148"/>
      <c r="I197" s="148"/>
      <c r="J197" s="151"/>
      <c r="K197" s="154"/>
    </row>
    <row r="198" spans="1:11" ht="15.75">
      <c r="A198" s="148"/>
      <c r="B198" s="149"/>
      <c r="C198" s="149"/>
      <c r="D198" s="149"/>
      <c r="E198" s="150"/>
      <c r="F198" s="151"/>
      <c r="G198" s="148"/>
      <c r="H198" s="148"/>
      <c r="I198" s="148"/>
      <c r="J198" s="151"/>
      <c r="K198" s="154"/>
    </row>
    <row r="199" spans="1:11" ht="15.75">
      <c r="A199" s="148"/>
      <c r="B199" s="149"/>
      <c r="C199" s="149"/>
      <c r="D199" s="149"/>
      <c r="E199" s="150"/>
      <c r="F199" s="151"/>
      <c r="G199" s="148"/>
      <c r="H199" s="148"/>
      <c r="I199" s="148"/>
      <c r="J199" s="151"/>
      <c r="K199" s="154"/>
    </row>
    <row r="200" spans="1:11" ht="15.75">
      <c r="A200" s="148"/>
      <c r="B200" s="149"/>
      <c r="C200" s="149"/>
      <c r="D200" s="149"/>
      <c r="E200" s="150"/>
      <c r="F200" s="151"/>
      <c r="G200" s="148"/>
      <c r="H200" s="148"/>
      <c r="I200" s="148"/>
      <c r="J200" s="151"/>
      <c r="K200" s="154"/>
    </row>
    <row r="201" spans="1:11" ht="15.75">
      <c r="A201" s="148"/>
      <c r="B201" s="149"/>
      <c r="C201" s="149"/>
      <c r="D201" s="149"/>
      <c r="E201" s="150"/>
      <c r="F201" s="151"/>
      <c r="G201" s="148"/>
      <c r="H201" s="148"/>
      <c r="I201" s="148"/>
      <c r="J201" s="151"/>
      <c r="K201" s="154"/>
    </row>
    <row r="202" spans="1:11" ht="15.75">
      <c r="A202" s="148"/>
      <c r="B202" s="149"/>
      <c r="C202" s="149"/>
      <c r="D202" s="149"/>
      <c r="E202" s="150"/>
      <c r="F202" s="151"/>
      <c r="G202" s="148"/>
      <c r="H202" s="148"/>
      <c r="I202" s="148"/>
      <c r="J202" s="151"/>
      <c r="K202" s="154"/>
    </row>
    <row r="203" spans="1:11" ht="15.75">
      <c r="A203" s="148"/>
      <c r="B203" s="149"/>
      <c r="C203" s="149"/>
      <c r="D203" s="149"/>
      <c r="E203" s="150"/>
      <c r="F203" s="151"/>
      <c r="G203" s="148"/>
      <c r="H203" s="148"/>
      <c r="I203" s="148"/>
      <c r="J203" s="151"/>
      <c r="K203" s="154"/>
    </row>
    <row r="204" spans="1:11" ht="15.75">
      <c r="A204" s="148"/>
      <c r="B204" s="149"/>
      <c r="C204" s="149"/>
      <c r="D204" s="149"/>
      <c r="E204" s="150"/>
      <c r="F204" s="151"/>
      <c r="G204" s="148"/>
      <c r="H204" s="148"/>
      <c r="I204" s="148"/>
      <c r="J204" s="151"/>
      <c r="K204" s="154"/>
    </row>
    <row r="205" spans="1:11" ht="15.75">
      <c r="A205" s="148"/>
      <c r="B205" s="149"/>
      <c r="C205" s="149"/>
      <c r="D205" s="149"/>
      <c r="E205" s="150"/>
      <c r="F205" s="151"/>
      <c r="G205" s="148"/>
      <c r="H205" s="148"/>
      <c r="I205" s="148"/>
      <c r="J205" s="151"/>
      <c r="K205" s="154"/>
    </row>
    <row r="206" spans="1:11" ht="15.75">
      <c r="A206" s="148"/>
      <c r="B206" s="149"/>
      <c r="C206" s="149"/>
      <c r="D206" s="149"/>
      <c r="E206" s="150"/>
      <c r="F206" s="151"/>
      <c r="G206" s="148"/>
      <c r="H206" s="148"/>
      <c r="I206" s="148"/>
      <c r="J206" s="151"/>
      <c r="K206" s="154"/>
    </row>
    <row r="207" spans="1:11" ht="15.75">
      <c r="A207" s="148"/>
      <c r="B207" s="149"/>
      <c r="C207" s="149"/>
      <c r="D207" s="149"/>
      <c r="E207" s="150"/>
      <c r="F207" s="151"/>
      <c r="G207" s="148"/>
      <c r="H207" s="148"/>
      <c r="I207" s="148"/>
      <c r="J207" s="151"/>
      <c r="K207" s="154"/>
    </row>
    <row r="208" spans="1:11" ht="15.75">
      <c r="A208" s="148"/>
      <c r="B208" s="149"/>
      <c r="C208" s="149"/>
      <c r="D208" s="149"/>
      <c r="E208" s="150"/>
      <c r="F208" s="151"/>
      <c r="G208" s="148"/>
      <c r="H208" s="148"/>
      <c r="I208" s="148"/>
      <c r="J208" s="151"/>
      <c r="K208" s="154"/>
    </row>
    <row r="209" spans="1:11" ht="15.75">
      <c r="A209" s="148"/>
      <c r="B209" s="149"/>
      <c r="C209" s="149"/>
      <c r="D209" s="149"/>
      <c r="E209" s="150"/>
      <c r="F209" s="151"/>
      <c r="G209" s="148"/>
      <c r="H209" s="148"/>
      <c r="I209" s="148"/>
      <c r="J209" s="151"/>
      <c r="K209" s="154"/>
    </row>
    <row r="210" spans="1:11" ht="15.75">
      <c r="A210" s="148"/>
      <c r="B210" s="149"/>
      <c r="C210" s="149"/>
      <c r="D210" s="149"/>
      <c r="E210" s="150"/>
      <c r="F210" s="151"/>
      <c r="G210" s="148"/>
      <c r="H210" s="148"/>
      <c r="I210" s="148"/>
      <c r="J210" s="151"/>
      <c r="K210" s="154"/>
    </row>
    <row r="211" spans="1:11" ht="15.75">
      <c r="A211" s="148"/>
      <c r="B211" s="149"/>
      <c r="C211" s="149"/>
      <c r="D211" s="149"/>
      <c r="E211" s="150"/>
      <c r="F211" s="151"/>
      <c r="G211" s="148"/>
      <c r="H211" s="148"/>
      <c r="I211" s="148"/>
      <c r="J211" s="151"/>
      <c r="K211" s="154"/>
    </row>
    <row r="212" spans="1:11" ht="15.75">
      <c r="A212" s="148"/>
      <c r="B212" s="149"/>
      <c r="C212" s="149"/>
      <c r="D212" s="149"/>
      <c r="E212" s="150"/>
      <c r="F212" s="151"/>
      <c r="G212" s="148"/>
      <c r="H212" s="148"/>
      <c r="I212" s="148"/>
      <c r="J212" s="151"/>
      <c r="K212" s="154"/>
    </row>
    <row r="213" spans="1:11" ht="15.75">
      <c r="A213" s="148"/>
      <c r="B213" s="149"/>
      <c r="C213" s="149"/>
      <c r="D213" s="149"/>
      <c r="E213" s="150"/>
      <c r="F213" s="151"/>
      <c r="G213" s="148"/>
      <c r="H213" s="148"/>
      <c r="I213" s="148"/>
      <c r="J213" s="151"/>
      <c r="K213" s="154"/>
    </row>
    <row r="214" spans="1:11" ht="15.75">
      <c r="A214" s="148"/>
      <c r="B214" s="149"/>
      <c r="C214" s="149"/>
      <c r="D214" s="149"/>
      <c r="E214" s="150"/>
      <c r="F214" s="151"/>
      <c r="G214" s="148"/>
      <c r="H214" s="148"/>
      <c r="I214" s="148"/>
      <c r="J214" s="151"/>
      <c r="K214" s="154"/>
    </row>
    <row r="215" spans="1:11" ht="15.75">
      <c r="A215" s="148"/>
      <c r="B215" s="149"/>
      <c r="C215" s="149"/>
      <c r="D215" s="149"/>
      <c r="E215" s="150"/>
      <c r="F215" s="151"/>
      <c r="G215" s="148"/>
      <c r="H215" s="148"/>
      <c r="I215" s="148"/>
      <c r="J215" s="151"/>
      <c r="K215" s="154"/>
    </row>
    <row r="216" spans="1:11" ht="15.75">
      <c r="A216" s="148"/>
      <c r="B216" s="149"/>
      <c r="C216" s="149"/>
      <c r="D216" s="149"/>
      <c r="E216" s="150"/>
      <c r="F216" s="151"/>
      <c r="G216" s="148"/>
      <c r="H216" s="148"/>
      <c r="I216" s="148"/>
      <c r="J216" s="151"/>
      <c r="K216" s="154"/>
    </row>
    <row r="217" spans="1:11" ht="15.75">
      <c r="A217" s="148"/>
      <c r="B217" s="149"/>
      <c r="C217" s="149"/>
      <c r="D217" s="149"/>
      <c r="E217" s="150"/>
      <c r="F217" s="151"/>
      <c r="G217" s="148"/>
      <c r="H217" s="148"/>
      <c r="I217" s="148"/>
      <c r="J217" s="151"/>
      <c r="K217" s="154"/>
    </row>
    <row r="218" spans="1:11" ht="15.75">
      <c r="A218" s="148"/>
      <c r="B218" s="149"/>
      <c r="C218" s="149"/>
      <c r="D218" s="149"/>
      <c r="E218" s="150"/>
      <c r="F218" s="151"/>
      <c r="G218" s="148"/>
      <c r="H218" s="148"/>
      <c r="I218" s="148"/>
      <c r="J218" s="151"/>
      <c r="K218" s="154"/>
    </row>
    <row r="219" spans="1:11" ht="15.75">
      <c r="A219" s="148"/>
      <c r="B219" s="149"/>
      <c r="C219" s="149"/>
      <c r="D219" s="149"/>
      <c r="E219" s="150"/>
      <c r="F219" s="151"/>
      <c r="G219" s="148"/>
      <c r="H219" s="148"/>
      <c r="I219" s="148"/>
      <c r="J219" s="151"/>
      <c r="K219" s="154"/>
    </row>
    <row r="220" spans="1:11" ht="15.75">
      <c r="A220" s="148"/>
      <c r="B220" s="149"/>
      <c r="C220" s="149"/>
      <c r="D220" s="149"/>
      <c r="E220" s="150"/>
      <c r="F220" s="151"/>
      <c r="G220" s="148"/>
      <c r="H220" s="148"/>
      <c r="I220" s="148"/>
      <c r="J220" s="151"/>
      <c r="K220" s="154"/>
    </row>
    <row r="221" spans="1:11" ht="15.75">
      <c r="A221" s="148"/>
      <c r="B221" s="149"/>
      <c r="C221" s="149"/>
      <c r="D221" s="149"/>
      <c r="E221" s="150"/>
      <c r="F221" s="151"/>
      <c r="G221" s="148"/>
      <c r="H221" s="148"/>
      <c r="I221" s="148"/>
      <c r="J221" s="151"/>
      <c r="K221" s="154"/>
    </row>
    <row r="222" spans="1:11" ht="15.75">
      <c r="A222" s="148"/>
      <c r="B222" s="149"/>
      <c r="C222" s="149"/>
      <c r="D222" s="149"/>
      <c r="E222" s="150"/>
      <c r="F222" s="151"/>
      <c r="G222" s="148"/>
      <c r="H222" s="148"/>
      <c r="I222" s="148"/>
      <c r="J222" s="151"/>
      <c r="K222" s="154"/>
    </row>
    <row r="223" spans="1:11" ht="15.75">
      <c r="A223" s="148"/>
      <c r="B223" s="149"/>
      <c r="C223" s="149"/>
      <c r="D223" s="149"/>
      <c r="E223" s="150"/>
      <c r="F223" s="151"/>
      <c r="G223" s="148"/>
      <c r="H223" s="148"/>
      <c r="I223" s="148"/>
      <c r="J223" s="151"/>
      <c r="K223" s="154"/>
    </row>
    <row r="224" spans="1:11" ht="15.75">
      <c r="A224" s="148"/>
      <c r="B224" s="149"/>
      <c r="C224" s="149"/>
      <c r="D224" s="149"/>
      <c r="E224" s="150"/>
      <c r="F224" s="151"/>
      <c r="G224" s="148"/>
      <c r="H224" s="148"/>
      <c r="I224" s="148"/>
      <c r="J224" s="151"/>
      <c r="K224" s="154"/>
    </row>
    <row r="225" spans="1:11" ht="15.75">
      <c r="A225" s="148"/>
      <c r="B225" s="149"/>
      <c r="C225" s="149"/>
      <c r="D225" s="149"/>
      <c r="E225" s="150"/>
      <c r="F225" s="151"/>
      <c r="G225" s="148"/>
      <c r="H225" s="148"/>
      <c r="I225" s="148"/>
      <c r="J225" s="151"/>
      <c r="K225" s="154"/>
    </row>
    <row r="226" spans="1:11" ht="15.75">
      <c r="A226" s="148"/>
      <c r="B226" s="149"/>
      <c r="C226" s="149"/>
      <c r="D226" s="149"/>
      <c r="E226" s="150"/>
      <c r="F226" s="151"/>
      <c r="G226" s="148"/>
      <c r="H226" s="148"/>
      <c r="I226" s="148"/>
      <c r="J226" s="151"/>
      <c r="K226" s="154"/>
    </row>
    <row r="227" spans="1:11" ht="15.75">
      <c r="A227" s="148"/>
      <c r="B227" s="149"/>
      <c r="C227" s="149"/>
      <c r="D227" s="149"/>
      <c r="E227" s="150"/>
      <c r="F227" s="151"/>
      <c r="G227" s="148"/>
      <c r="H227" s="148"/>
      <c r="I227" s="148"/>
      <c r="J227" s="151"/>
      <c r="K227" s="154"/>
    </row>
    <row r="228" spans="1:11" ht="15.75">
      <c r="A228" s="148"/>
      <c r="B228" s="149"/>
      <c r="C228" s="149"/>
      <c r="D228" s="149"/>
      <c r="E228" s="150"/>
      <c r="F228" s="151"/>
      <c r="G228" s="148"/>
      <c r="H228" s="148"/>
      <c r="I228" s="148"/>
      <c r="J228" s="151"/>
      <c r="K228" s="154"/>
    </row>
    <row r="229" spans="1:11" ht="15.75">
      <c r="A229" s="148"/>
      <c r="B229" s="149"/>
      <c r="C229" s="149"/>
      <c r="D229" s="149"/>
      <c r="E229" s="150"/>
      <c r="F229" s="151"/>
      <c r="G229" s="148"/>
      <c r="H229" s="148"/>
      <c r="I229" s="148"/>
      <c r="J229" s="151"/>
      <c r="K229" s="154"/>
    </row>
    <row r="230" spans="1:11" ht="15.75">
      <c r="A230" s="148"/>
      <c r="B230" s="149"/>
      <c r="C230" s="149"/>
      <c r="D230" s="149"/>
      <c r="E230" s="150"/>
      <c r="F230" s="151"/>
      <c r="G230" s="148"/>
      <c r="H230" s="148"/>
      <c r="I230" s="148"/>
      <c r="J230" s="151"/>
      <c r="K230" s="154"/>
    </row>
    <row r="231" spans="1:11" ht="15.75">
      <c r="A231" s="148"/>
      <c r="B231" s="149"/>
      <c r="C231" s="149"/>
      <c r="D231" s="149"/>
      <c r="E231" s="150"/>
      <c r="F231" s="151"/>
      <c r="G231" s="148"/>
      <c r="H231" s="148"/>
      <c r="I231" s="148"/>
      <c r="J231" s="151"/>
      <c r="K231" s="154"/>
    </row>
    <row r="232" spans="1:11" ht="15.75">
      <c r="A232" s="148"/>
      <c r="B232" s="149"/>
      <c r="C232" s="149"/>
      <c r="D232" s="149"/>
      <c r="E232" s="150"/>
      <c r="F232" s="151"/>
      <c r="G232" s="148"/>
      <c r="H232" s="148"/>
      <c r="I232" s="148"/>
      <c r="J232" s="151"/>
      <c r="K232" s="154"/>
    </row>
    <row r="233" spans="1:11" ht="15.75">
      <c r="A233" s="148"/>
      <c r="B233" s="149"/>
      <c r="C233" s="149"/>
      <c r="D233" s="149"/>
      <c r="E233" s="150"/>
      <c r="F233" s="151"/>
      <c r="G233" s="148"/>
      <c r="H233" s="148"/>
      <c r="I233" s="148"/>
      <c r="J233" s="151"/>
      <c r="K233" s="154"/>
    </row>
    <row r="234" spans="1:11" ht="15.75">
      <c r="A234" s="148"/>
      <c r="B234" s="149"/>
      <c r="C234" s="149"/>
      <c r="D234" s="149"/>
      <c r="E234" s="150"/>
      <c r="F234" s="151"/>
      <c r="G234" s="148"/>
      <c r="H234" s="148"/>
      <c r="I234" s="148"/>
      <c r="J234" s="151"/>
      <c r="K234" s="154"/>
    </row>
    <row r="235" spans="1:11" ht="15.75">
      <c r="A235" s="148"/>
      <c r="B235" s="149"/>
      <c r="C235" s="149"/>
      <c r="D235" s="149"/>
      <c r="E235" s="150"/>
      <c r="F235" s="151"/>
      <c r="G235" s="148"/>
      <c r="H235" s="148"/>
      <c r="I235" s="148"/>
      <c r="J235" s="151"/>
      <c r="K235" s="154"/>
    </row>
    <row r="236" spans="1:11" ht="15.75">
      <c r="A236" s="148"/>
      <c r="B236" s="149"/>
      <c r="C236" s="149"/>
      <c r="D236" s="149"/>
      <c r="E236" s="150"/>
      <c r="F236" s="151"/>
      <c r="G236" s="148"/>
      <c r="H236" s="148"/>
      <c r="I236" s="148"/>
      <c r="J236" s="151"/>
      <c r="K236" s="154"/>
    </row>
    <row r="237" spans="1:11" ht="15.75">
      <c r="A237" s="148"/>
      <c r="B237" s="149"/>
      <c r="C237" s="149"/>
      <c r="D237" s="149"/>
      <c r="E237" s="150"/>
      <c r="F237" s="151"/>
      <c r="G237" s="148"/>
      <c r="H237" s="148"/>
      <c r="I237" s="148"/>
      <c r="J237" s="151"/>
      <c r="K237" s="154"/>
    </row>
    <row r="238" spans="1:11" ht="15.75">
      <c r="A238" s="148"/>
      <c r="B238" s="149"/>
      <c r="C238" s="149"/>
      <c r="D238" s="149"/>
      <c r="E238" s="150"/>
      <c r="F238" s="151"/>
      <c r="G238" s="148"/>
      <c r="H238" s="148"/>
      <c r="I238" s="148"/>
      <c r="J238" s="151"/>
      <c r="K238" s="154"/>
    </row>
    <row r="239" spans="1:11" ht="15.75">
      <c r="A239" s="148"/>
      <c r="B239" s="149"/>
      <c r="C239" s="149"/>
      <c r="D239" s="149"/>
      <c r="E239" s="150"/>
      <c r="F239" s="151"/>
      <c r="G239" s="148"/>
      <c r="H239" s="148"/>
      <c r="I239" s="148"/>
      <c r="J239" s="151"/>
      <c r="K239" s="154"/>
    </row>
    <row r="240" spans="1:11" ht="15.75">
      <c r="A240" s="148"/>
      <c r="B240" s="149"/>
      <c r="C240" s="149"/>
      <c r="D240" s="149"/>
      <c r="E240" s="150"/>
      <c r="F240" s="151"/>
      <c r="G240" s="148"/>
      <c r="H240" s="148"/>
      <c r="I240" s="148"/>
      <c r="J240" s="151"/>
      <c r="K240" s="154"/>
    </row>
    <row r="241" spans="1:11" ht="15.75">
      <c r="A241" s="148"/>
      <c r="B241" s="149"/>
      <c r="C241" s="149"/>
      <c r="D241" s="149"/>
      <c r="E241" s="150"/>
      <c r="F241" s="151"/>
      <c r="G241" s="148"/>
      <c r="H241" s="148"/>
      <c r="I241" s="148"/>
      <c r="J241" s="151"/>
      <c r="K241" s="154"/>
    </row>
    <row r="242" spans="1:11" ht="15.75">
      <c r="A242" s="148"/>
      <c r="B242" s="149"/>
      <c r="C242" s="149"/>
      <c r="D242" s="149"/>
      <c r="E242" s="150"/>
      <c r="F242" s="151"/>
      <c r="G242" s="148"/>
      <c r="H242" s="148"/>
      <c r="I242" s="148"/>
      <c r="J242" s="151"/>
      <c r="K242" s="154"/>
    </row>
    <row r="243" spans="1:11" ht="15.75">
      <c r="A243" s="148"/>
      <c r="B243" s="149"/>
      <c r="C243" s="149"/>
      <c r="D243" s="149"/>
      <c r="E243" s="150"/>
      <c r="F243" s="151"/>
      <c r="G243" s="148"/>
      <c r="H243" s="148"/>
      <c r="I243" s="148"/>
      <c r="J243" s="151"/>
      <c r="K243" s="154"/>
    </row>
    <row r="244" spans="1:11" ht="15.75">
      <c r="A244" s="148"/>
      <c r="B244" s="149"/>
      <c r="C244" s="149"/>
      <c r="D244" s="149"/>
      <c r="E244" s="150"/>
      <c r="F244" s="151"/>
      <c r="G244" s="148"/>
      <c r="H244" s="148"/>
      <c r="I244" s="148"/>
      <c r="J244" s="151"/>
      <c r="K244" s="154"/>
    </row>
    <row r="245" spans="1:11" ht="15.75">
      <c r="A245" s="148"/>
      <c r="B245" s="149"/>
      <c r="C245" s="149"/>
      <c r="D245" s="149"/>
      <c r="E245" s="150"/>
      <c r="F245" s="151"/>
      <c r="G245" s="148"/>
      <c r="H245" s="148"/>
      <c r="I245" s="148"/>
      <c r="J245" s="151"/>
      <c r="K245" s="154"/>
    </row>
    <row r="246" spans="1:11" ht="15.75">
      <c r="A246" s="148"/>
      <c r="B246" s="149"/>
      <c r="C246" s="149"/>
      <c r="D246" s="149"/>
      <c r="E246" s="150"/>
      <c r="F246" s="151"/>
      <c r="G246" s="148"/>
      <c r="H246" s="148"/>
      <c r="I246" s="148"/>
      <c r="J246" s="151"/>
      <c r="K246" s="154"/>
    </row>
    <row r="247" spans="1:11" ht="15.75">
      <c r="A247" s="148"/>
      <c r="B247" s="149"/>
      <c r="C247" s="149"/>
      <c r="D247" s="149"/>
      <c r="E247" s="150"/>
      <c r="F247" s="151"/>
      <c r="G247" s="148"/>
      <c r="H247" s="148"/>
      <c r="I247" s="148"/>
      <c r="J247" s="151"/>
      <c r="K247" s="154"/>
    </row>
    <row r="248" spans="1:11" ht="15.75">
      <c r="A248" s="148"/>
      <c r="B248" s="149"/>
      <c r="C248" s="149"/>
      <c r="D248" s="149"/>
      <c r="E248" s="150"/>
      <c r="F248" s="151"/>
      <c r="G248" s="148"/>
      <c r="H248" s="148"/>
      <c r="I248" s="148"/>
      <c r="J248" s="151"/>
      <c r="K248" s="154"/>
    </row>
    <row r="249" spans="1:11" ht="15.75">
      <c r="A249" s="148"/>
      <c r="B249" s="149"/>
      <c r="C249" s="149"/>
      <c r="D249" s="149"/>
      <c r="E249" s="150"/>
      <c r="F249" s="151"/>
      <c r="G249" s="148"/>
      <c r="H249" s="148"/>
      <c r="I249" s="148"/>
      <c r="J249" s="151"/>
      <c r="K249" s="154"/>
    </row>
    <row r="250" spans="1:11" ht="15.75">
      <c r="A250" s="148"/>
      <c r="B250" s="149"/>
      <c r="C250" s="149"/>
      <c r="D250" s="149"/>
      <c r="E250" s="150"/>
      <c r="F250" s="151"/>
      <c r="G250" s="148"/>
      <c r="H250" s="148"/>
      <c r="I250" s="148"/>
      <c r="J250" s="151"/>
      <c r="K250" s="154"/>
    </row>
    <row r="251" spans="1:11" ht="15.75">
      <c r="A251" s="148"/>
      <c r="B251" s="149"/>
      <c r="C251" s="149"/>
      <c r="D251" s="149"/>
      <c r="E251" s="150"/>
      <c r="F251" s="151"/>
      <c r="G251" s="148"/>
      <c r="H251" s="148"/>
      <c r="I251" s="148"/>
      <c r="J251" s="151"/>
      <c r="K251" s="154"/>
    </row>
    <row r="252" spans="1:11" ht="15.75">
      <c r="A252" s="148"/>
      <c r="B252" s="149"/>
      <c r="C252" s="149"/>
      <c r="D252" s="149"/>
      <c r="E252" s="150"/>
      <c r="F252" s="151"/>
      <c r="G252" s="148"/>
      <c r="H252" s="148"/>
      <c r="I252" s="148"/>
      <c r="J252" s="151"/>
      <c r="K252" s="154"/>
    </row>
    <row r="253" spans="1:11" ht="15.75">
      <c r="A253" s="148"/>
      <c r="B253" s="149"/>
      <c r="C253" s="149"/>
      <c r="D253" s="149"/>
      <c r="E253" s="150"/>
      <c r="F253" s="151"/>
      <c r="G253" s="148"/>
      <c r="H253" s="148"/>
      <c r="I253" s="148"/>
      <c r="J253" s="151"/>
      <c r="K253" s="154"/>
    </row>
    <row r="254" spans="1:11" ht="15.75">
      <c r="A254" s="148"/>
      <c r="B254" s="149"/>
      <c r="C254" s="149"/>
      <c r="D254" s="149"/>
      <c r="E254" s="150"/>
      <c r="F254" s="151"/>
      <c r="G254" s="148"/>
      <c r="H254" s="148"/>
      <c r="I254" s="148"/>
      <c r="J254" s="151"/>
      <c r="K254" s="154"/>
    </row>
    <row r="255" spans="1:11" ht="15.75">
      <c r="A255" s="148"/>
      <c r="B255" s="149"/>
      <c r="C255" s="149"/>
      <c r="D255" s="149"/>
      <c r="E255" s="150"/>
      <c r="F255" s="151"/>
      <c r="G255" s="148"/>
      <c r="H255" s="148"/>
      <c r="I255" s="148"/>
      <c r="J255" s="151"/>
      <c r="K255" s="154"/>
    </row>
    <row r="256" spans="1:11" ht="15.75">
      <c r="A256" s="148"/>
      <c r="B256" s="149"/>
      <c r="C256" s="149"/>
      <c r="D256" s="149"/>
      <c r="E256" s="150"/>
      <c r="F256" s="151"/>
      <c r="G256" s="148"/>
      <c r="H256" s="148"/>
      <c r="I256" s="148"/>
      <c r="J256" s="151"/>
      <c r="K256" s="154"/>
    </row>
    <row r="257" spans="1:11" ht="15.75">
      <c r="A257" s="148"/>
      <c r="B257" s="149"/>
      <c r="C257" s="149"/>
      <c r="D257" s="149"/>
      <c r="E257" s="150"/>
      <c r="F257" s="151"/>
      <c r="G257" s="148"/>
      <c r="H257" s="148"/>
      <c r="I257" s="148"/>
      <c r="J257" s="151"/>
      <c r="K257" s="154"/>
    </row>
    <row r="258" spans="1:11" ht="15.75">
      <c r="A258" s="148"/>
      <c r="B258" s="149"/>
      <c r="C258" s="149"/>
      <c r="D258" s="149"/>
      <c r="E258" s="150"/>
      <c r="F258" s="151"/>
      <c r="G258" s="148"/>
      <c r="H258" s="148"/>
      <c r="I258" s="148"/>
      <c r="J258" s="151"/>
      <c r="K258" s="154"/>
    </row>
    <row r="259" spans="1:11" ht="15.75">
      <c r="A259" s="148"/>
      <c r="B259" s="149"/>
      <c r="C259" s="149"/>
      <c r="D259" s="149"/>
      <c r="E259" s="150"/>
      <c r="F259" s="151"/>
      <c r="G259" s="148"/>
      <c r="H259" s="148"/>
      <c r="I259" s="148"/>
      <c r="J259" s="151"/>
      <c r="K259" s="154"/>
    </row>
    <row r="260" spans="1:11" ht="15.75">
      <c r="A260" s="148"/>
      <c r="B260" s="149"/>
      <c r="C260" s="149"/>
      <c r="D260" s="149"/>
      <c r="E260" s="150"/>
      <c r="F260" s="151"/>
      <c r="G260" s="148"/>
      <c r="H260" s="148"/>
      <c r="I260" s="148"/>
      <c r="J260" s="151"/>
      <c r="K260" s="154"/>
    </row>
    <row r="261" spans="1:11" ht="15.75">
      <c r="A261" s="148"/>
      <c r="B261" s="149"/>
      <c r="C261" s="149"/>
      <c r="D261" s="149"/>
      <c r="E261" s="150"/>
      <c r="F261" s="151"/>
      <c r="G261" s="148"/>
      <c r="H261" s="148"/>
      <c r="I261" s="148"/>
      <c r="J261" s="151"/>
      <c r="K261" s="154"/>
    </row>
    <row r="262" spans="1:11" ht="15.75">
      <c r="A262" s="148"/>
      <c r="B262" s="149"/>
      <c r="C262" s="149"/>
      <c r="D262" s="149"/>
      <c r="E262" s="150"/>
      <c r="F262" s="151"/>
      <c r="G262" s="148"/>
      <c r="H262" s="148"/>
      <c r="I262" s="148"/>
      <c r="J262" s="151"/>
      <c r="K262" s="154"/>
    </row>
    <row r="263" spans="1:11" ht="15.75">
      <c r="A263" s="148"/>
      <c r="B263" s="149"/>
      <c r="C263" s="149"/>
      <c r="D263" s="149"/>
      <c r="E263" s="150"/>
      <c r="F263" s="151"/>
      <c r="G263" s="148"/>
      <c r="H263" s="148"/>
      <c r="I263" s="148"/>
      <c r="J263" s="151"/>
      <c r="K263" s="154"/>
    </row>
    <row r="264" spans="1:11" ht="15.75">
      <c r="A264" s="148"/>
      <c r="B264" s="149"/>
      <c r="C264" s="149"/>
      <c r="D264" s="149"/>
      <c r="E264" s="150"/>
      <c r="F264" s="151"/>
      <c r="G264" s="148"/>
      <c r="H264" s="148"/>
      <c r="I264" s="148"/>
      <c r="J264" s="151"/>
      <c r="K264" s="154"/>
    </row>
    <row r="265" spans="1:11" ht="15.75">
      <c r="A265" s="148"/>
      <c r="B265" s="149"/>
      <c r="C265" s="149"/>
      <c r="D265" s="149"/>
      <c r="E265" s="150"/>
      <c r="F265" s="151"/>
      <c r="G265" s="148"/>
      <c r="H265" s="148"/>
      <c r="I265" s="148"/>
      <c r="J265" s="151"/>
      <c r="K265" s="154"/>
    </row>
    <row r="266" spans="1:11" ht="15.75">
      <c r="A266" s="148"/>
      <c r="B266" s="149"/>
      <c r="C266" s="149"/>
      <c r="D266" s="149"/>
      <c r="E266" s="150"/>
      <c r="F266" s="151"/>
      <c r="G266" s="148"/>
      <c r="H266" s="148"/>
      <c r="I266" s="148"/>
      <c r="J266" s="151"/>
      <c r="K266" s="154"/>
    </row>
    <row r="267" spans="1:11" ht="15.75">
      <c r="A267" s="148"/>
      <c r="B267" s="149"/>
      <c r="C267" s="149"/>
      <c r="D267" s="149"/>
      <c r="E267" s="150"/>
      <c r="F267" s="151"/>
      <c r="G267" s="148"/>
      <c r="H267" s="148"/>
      <c r="I267" s="148"/>
      <c r="J267" s="151"/>
      <c r="K267" s="154"/>
    </row>
    <row r="268" spans="1:11" ht="15.75">
      <c r="A268" s="148"/>
      <c r="B268" s="149"/>
      <c r="C268" s="149"/>
      <c r="D268" s="149"/>
      <c r="E268" s="150"/>
      <c r="F268" s="151"/>
      <c r="G268" s="148"/>
      <c r="H268" s="148"/>
      <c r="I268" s="148"/>
      <c r="J268" s="151"/>
      <c r="K268" s="154"/>
    </row>
    <row r="269" spans="1:11" ht="15.75">
      <c r="A269" s="148"/>
      <c r="B269" s="149"/>
      <c r="C269" s="149"/>
      <c r="D269" s="149"/>
      <c r="E269" s="150"/>
      <c r="F269" s="151"/>
      <c r="G269" s="148"/>
      <c r="H269" s="148"/>
      <c r="I269" s="148"/>
      <c r="J269" s="151"/>
      <c r="K269" s="154"/>
    </row>
    <row r="270" spans="1:11" ht="15.75">
      <c r="A270" s="148"/>
      <c r="B270" s="149"/>
      <c r="C270" s="149"/>
      <c r="D270" s="149"/>
      <c r="E270" s="150"/>
      <c r="F270" s="151"/>
      <c r="G270" s="148"/>
      <c r="H270" s="148"/>
      <c r="I270" s="148"/>
      <c r="J270" s="151"/>
      <c r="K270" s="154"/>
    </row>
    <row r="271" spans="1:11" ht="15.75">
      <c r="A271" s="148"/>
      <c r="B271" s="149"/>
      <c r="C271" s="149"/>
      <c r="D271" s="149"/>
      <c r="E271" s="150"/>
      <c r="F271" s="151"/>
      <c r="G271" s="148"/>
      <c r="H271" s="148"/>
      <c r="I271" s="148"/>
      <c r="J271" s="151"/>
      <c r="K271" s="154"/>
    </row>
    <row r="272" spans="1:11" ht="15.75">
      <c r="A272" s="148"/>
      <c r="B272" s="149"/>
      <c r="C272" s="149"/>
      <c r="D272" s="149"/>
      <c r="E272" s="150"/>
      <c r="F272" s="151"/>
      <c r="G272" s="148"/>
      <c r="H272" s="148"/>
      <c r="I272" s="148"/>
      <c r="J272" s="151"/>
      <c r="K272" s="154"/>
    </row>
    <row r="273" spans="1:11" ht="15.75">
      <c r="A273" s="148"/>
      <c r="B273" s="149"/>
      <c r="C273" s="149"/>
      <c r="D273" s="149"/>
      <c r="E273" s="150"/>
      <c r="F273" s="151"/>
      <c r="G273" s="148"/>
      <c r="H273" s="148"/>
      <c r="I273" s="148"/>
      <c r="J273" s="151"/>
      <c r="K273" s="154"/>
    </row>
    <row r="274" spans="1:11" ht="15.75">
      <c r="A274" s="148"/>
      <c r="B274" s="149"/>
      <c r="C274" s="149"/>
      <c r="D274" s="149"/>
      <c r="E274" s="150"/>
      <c r="F274" s="151"/>
      <c r="G274" s="148"/>
      <c r="H274" s="148"/>
      <c r="I274" s="148"/>
      <c r="J274" s="151"/>
      <c r="K274" s="154"/>
    </row>
    <row r="275" spans="1:11" ht="15.75">
      <c r="A275" s="148"/>
      <c r="B275" s="149"/>
      <c r="C275" s="149"/>
      <c r="D275" s="149"/>
      <c r="E275" s="150"/>
      <c r="F275" s="151"/>
      <c r="G275" s="148"/>
      <c r="H275" s="148"/>
      <c r="I275" s="148"/>
      <c r="J275" s="151"/>
      <c r="K275" s="154"/>
    </row>
    <row r="276" spans="1:11" ht="15.75">
      <c r="A276" s="148"/>
      <c r="B276" s="149"/>
      <c r="C276" s="149"/>
      <c r="D276" s="149"/>
      <c r="E276" s="150"/>
      <c r="F276" s="151"/>
      <c r="G276" s="148"/>
      <c r="H276" s="148"/>
      <c r="I276" s="148"/>
      <c r="J276" s="151"/>
      <c r="K276" s="154"/>
    </row>
    <row r="277" spans="1:11" ht="15.75">
      <c r="A277" s="148"/>
      <c r="B277" s="149"/>
      <c r="C277" s="149"/>
      <c r="D277" s="149"/>
      <c r="E277" s="150"/>
      <c r="F277" s="151"/>
      <c r="G277" s="148"/>
      <c r="H277" s="148"/>
      <c r="I277" s="148"/>
      <c r="J277" s="151"/>
      <c r="K277" s="154"/>
    </row>
    <row r="278" spans="1:11" ht="15.75">
      <c r="A278" s="148"/>
      <c r="B278" s="149"/>
      <c r="C278" s="149"/>
      <c r="D278" s="149"/>
      <c r="E278" s="150"/>
      <c r="F278" s="151"/>
      <c r="G278" s="148"/>
      <c r="H278" s="148"/>
      <c r="I278" s="148"/>
      <c r="J278" s="151"/>
      <c r="K278" s="154"/>
    </row>
    <row r="279" spans="1:11" ht="15.75">
      <c r="A279" s="148"/>
      <c r="B279" s="149"/>
      <c r="C279" s="149"/>
      <c r="D279" s="149"/>
      <c r="E279" s="150"/>
      <c r="F279" s="151"/>
      <c r="G279" s="148"/>
      <c r="H279" s="148"/>
      <c r="I279" s="148"/>
      <c r="J279" s="151"/>
      <c r="K279" s="154"/>
    </row>
    <row r="280" spans="1:11" ht="15.75">
      <c r="A280" s="148"/>
      <c r="B280" s="149"/>
      <c r="C280" s="149"/>
      <c r="D280" s="149"/>
      <c r="E280" s="150"/>
      <c r="F280" s="151"/>
      <c r="G280" s="148"/>
      <c r="H280" s="148"/>
      <c r="I280" s="148"/>
      <c r="J280" s="151"/>
      <c r="K280" s="154"/>
    </row>
    <row r="281" spans="1:11" ht="15.75">
      <c r="A281" s="148"/>
      <c r="B281" s="149"/>
      <c r="C281" s="149"/>
      <c r="D281" s="149"/>
      <c r="E281" s="150"/>
      <c r="F281" s="151"/>
      <c r="G281" s="148"/>
      <c r="H281" s="148"/>
      <c r="I281" s="148"/>
      <c r="J281" s="151"/>
      <c r="K281" s="154"/>
    </row>
    <row r="282" spans="1:11" ht="15.75">
      <c r="A282" s="148"/>
      <c r="B282" s="149"/>
      <c r="C282" s="149"/>
      <c r="D282" s="149"/>
      <c r="E282" s="150"/>
      <c r="F282" s="151"/>
      <c r="G282" s="148"/>
      <c r="H282" s="148"/>
      <c r="I282" s="148"/>
      <c r="J282" s="151"/>
      <c r="K282" s="154"/>
    </row>
    <row r="283" spans="1:11" ht="15.75">
      <c r="A283" s="148"/>
      <c r="B283" s="149"/>
      <c r="C283" s="149"/>
      <c r="D283" s="149"/>
      <c r="E283" s="150"/>
      <c r="F283" s="151"/>
      <c r="G283" s="148"/>
      <c r="H283" s="148"/>
      <c r="I283" s="148"/>
      <c r="J283" s="151"/>
      <c r="K283" s="154"/>
    </row>
    <row r="284" spans="1:11" ht="15.75">
      <c r="A284" s="148"/>
      <c r="B284" s="149"/>
      <c r="C284" s="149"/>
      <c r="D284" s="149"/>
      <c r="E284" s="150"/>
      <c r="F284" s="151"/>
      <c r="G284" s="148"/>
      <c r="H284" s="148"/>
      <c r="I284" s="148"/>
      <c r="J284" s="151"/>
      <c r="K284" s="154"/>
    </row>
    <row r="285" spans="1:11" ht="15.75">
      <c r="A285" s="148"/>
      <c r="B285" s="149"/>
      <c r="C285" s="149"/>
      <c r="D285" s="149"/>
      <c r="E285" s="150"/>
      <c r="F285" s="151"/>
      <c r="G285" s="148"/>
      <c r="H285" s="148"/>
      <c r="I285" s="148"/>
      <c r="J285" s="151"/>
      <c r="K285" s="154"/>
    </row>
    <row r="286" spans="1:11" ht="15.75">
      <c r="A286" s="148"/>
      <c r="B286" s="149"/>
      <c r="C286" s="149"/>
      <c r="D286" s="149"/>
      <c r="E286" s="150"/>
      <c r="F286" s="151"/>
      <c r="G286" s="148"/>
      <c r="H286" s="148"/>
      <c r="I286" s="148"/>
      <c r="J286" s="151"/>
      <c r="K286" s="154"/>
    </row>
    <row r="287" spans="1:11" ht="15.75">
      <c r="A287" s="148"/>
      <c r="B287" s="149"/>
      <c r="C287" s="149"/>
      <c r="D287" s="149"/>
      <c r="E287" s="150"/>
      <c r="F287" s="151"/>
      <c r="G287" s="148"/>
      <c r="H287" s="148"/>
      <c r="I287" s="148"/>
      <c r="J287" s="151"/>
      <c r="K287" s="154"/>
    </row>
    <row r="288" spans="1:11" ht="15.75">
      <c r="A288" s="148"/>
      <c r="B288" s="149"/>
      <c r="C288" s="149"/>
      <c r="D288" s="149"/>
      <c r="E288" s="150"/>
      <c r="F288" s="151"/>
      <c r="G288" s="148"/>
      <c r="H288" s="148"/>
      <c r="I288" s="148"/>
      <c r="J288" s="151"/>
      <c r="K288" s="154"/>
    </row>
    <row r="289" spans="1:11" ht="15.75">
      <c r="A289" s="148"/>
      <c r="B289" s="149"/>
      <c r="C289" s="149"/>
      <c r="D289" s="149"/>
      <c r="E289" s="150"/>
      <c r="F289" s="151"/>
      <c r="G289" s="148"/>
      <c r="H289" s="148"/>
      <c r="I289" s="148"/>
      <c r="J289" s="151"/>
      <c r="K289" s="154"/>
    </row>
    <row r="290" spans="1:11" ht="15.75">
      <c r="A290" s="148"/>
      <c r="B290" s="149"/>
      <c r="C290" s="149"/>
      <c r="D290" s="149"/>
      <c r="E290" s="150"/>
      <c r="F290" s="151"/>
      <c r="G290" s="148"/>
      <c r="H290" s="148"/>
      <c r="I290" s="148"/>
      <c r="J290" s="151"/>
      <c r="K290" s="154"/>
    </row>
    <row r="291" spans="1:11" ht="15.75">
      <c r="A291" s="148"/>
      <c r="B291" s="149"/>
      <c r="C291" s="149"/>
      <c r="D291" s="149"/>
      <c r="E291" s="150"/>
      <c r="F291" s="151"/>
      <c r="G291" s="148"/>
      <c r="H291" s="148"/>
      <c r="I291" s="148"/>
      <c r="J291" s="151"/>
      <c r="K291" s="154"/>
    </row>
    <row r="292" spans="1:11" ht="15.75">
      <c r="A292" s="148"/>
      <c r="B292" s="149"/>
      <c r="C292" s="149"/>
      <c r="D292" s="149"/>
      <c r="E292" s="150"/>
      <c r="F292" s="151"/>
      <c r="G292" s="148"/>
      <c r="H292" s="148"/>
      <c r="I292" s="148"/>
      <c r="J292" s="151"/>
      <c r="K292" s="154"/>
    </row>
    <row r="293" spans="1:11" ht="15.75">
      <c r="A293" s="148"/>
      <c r="B293" s="149"/>
      <c r="C293" s="149"/>
      <c r="D293" s="149"/>
      <c r="E293" s="150"/>
      <c r="F293" s="151"/>
      <c r="G293" s="148"/>
      <c r="H293" s="148"/>
      <c r="I293" s="148"/>
      <c r="J293" s="151"/>
      <c r="K293" s="154"/>
    </row>
    <row r="294" spans="1:11" ht="15.75">
      <c r="A294" s="148"/>
      <c r="B294" s="149"/>
      <c r="C294" s="149"/>
      <c r="D294" s="149"/>
      <c r="E294" s="150"/>
      <c r="F294" s="151"/>
      <c r="G294" s="148"/>
      <c r="H294" s="148"/>
      <c r="I294" s="148"/>
      <c r="J294" s="151"/>
      <c r="K294" s="154"/>
    </row>
    <row r="295" spans="1:11" ht="15.75">
      <c r="A295" s="148"/>
      <c r="B295" s="149"/>
      <c r="C295" s="149"/>
      <c r="D295" s="149"/>
      <c r="E295" s="150"/>
      <c r="F295" s="151"/>
      <c r="G295" s="148"/>
      <c r="H295" s="148"/>
      <c r="I295" s="148"/>
      <c r="J295" s="151"/>
      <c r="K295" s="154"/>
    </row>
    <row r="296" spans="1:11" ht="15.75">
      <c r="A296" s="148"/>
      <c r="B296" s="149"/>
      <c r="C296" s="149"/>
      <c r="D296" s="149"/>
      <c r="E296" s="150"/>
      <c r="F296" s="151"/>
      <c r="G296" s="148"/>
      <c r="H296" s="148"/>
      <c r="I296" s="148"/>
      <c r="J296" s="151"/>
      <c r="K296" s="154"/>
    </row>
    <row r="297" spans="1:11" ht="15.75">
      <c r="A297" s="148"/>
      <c r="B297" s="149"/>
      <c r="C297" s="149"/>
      <c r="D297" s="149"/>
      <c r="E297" s="150"/>
      <c r="F297" s="151"/>
      <c r="G297" s="148"/>
      <c r="H297" s="148"/>
      <c r="I297" s="148"/>
      <c r="J297" s="151"/>
      <c r="K297" s="154"/>
    </row>
    <row r="298" spans="1:11" ht="15.75">
      <c r="A298" s="148"/>
      <c r="B298" s="149"/>
      <c r="C298" s="149"/>
      <c r="D298" s="149"/>
      <c r="E298" s="150"/>
      <c r="F298" s="151"/>
      <c r="G298" s="148"/>
      <c r="H298" s="148"/>
      <c r="I298" s="148"/>
      <c r="J298" s="151"/>
      <c r="K298" s="154"/>
    </row>
    <row r="299" spans="1:11" ht="15.75">
      <c r="A299" s="148"/>
      <c r="B299" s="149"/>
      <c r="C299" s="149"/>
      <c r="D299" s="149"/>
      <c r="E299" s="150"/>
      <c r="F299" s="151"/>
      <c r="G299" s="148"/>
      <c r="H299" s="148"/>
      <c r="I299" s="148"/>
      <c r="J299" s="151"/>
      <c r="K299" s="154"/>
    </row>
    <row r="300" spans="1:11" ht="15.75">
      <c r="A300" s="148"/>
      <c r="B300" s="149"/>
      <c r="C300" s="149"/>
      <c r="D300" s="149"/>
      <c r="E300" s="150"/>
      <c r="F300" s="151"/>
      <c r="G300" s="148"/>
      <c r="H300" s="148"/>
      <c r="I300" s="148"/>
      <c r="J300" s="151"/>
      <c r="K300" s="154"/>
    </row>
    <row r="301" spans="1:11" ht="15.75">
      <c r="A301" s="148"/>
      <c r="B301" s="149"/>
      <c r="C301" s="149"/>
      <c r="D301" s="149"/>
      <c r="E301" s="150"/>
      <c r="F301" s="151"/>
      <c r="G301" s="148"/>
      <c r="H301" s="148"/>
      <c r="I301" s="148"/>
      <c r="J301" s="151"/>
      <c r="K301" s="154"/>
    </row>
    <row r="302" spans="1:11" ht="15.75">
      <c r="A302" s="148"/>
      <c r="B302" s="149"/>
      <c r="C302" s="149"/>
      <c r="D302" s="149"/>
      <c r="E302" s="150"/>
      <c r="F302" s="151"/>
      <c r="G302" s="148"/>
      <c r="H302" s="148"/>
      <c r="I302" s="148"/>
      <c r="J302" s="151"/>
      <c r="K302" s="154"/>
    </row>
    <row r="303" spans="1:11" ht="15.75">
      <c r="A303" s="148"/>
      <c r="B303" s="149"/>
      <c r="C303" s="149"/>
      <c r="D303" s="149"/>
      <c r="E303" s="150"/>
      <c r="F303" s="151"/>
      <c r="G303" s="148"/>
      <c r="H303" s="148"/>
      <c r="I303" s="148"/>
      <c r="J303" s="151"/>
      <c r="K303" s="154"/>
    </row>
    <row r="304" spans="1:11" ht="15.75">
      <c r="A304" s="148"/>
      <c r="B304" s="149"/>
      <c r="C304" s="149"/>
      <c r="D304" s="149"/>
      <c r="E304" s="150"/>
      <c r="F304" s="151"/>
      <c r="G304" s="148"/>
      <c r="H304" s="148"/>
      <c r="I304" s="148"/>
      <c r="J304" s="151"/>
      <c r="K304" s="154"/>
    </row>
    <row r="305" spans="1:11" ht="15.75">
      <c r="A305" s="148"/>
      <c r="B305" s="149"/>
      <c r="C305" s="149"/>
      <c r="D305" s="149"/>
      <c r="E305" s="150"/>
      <c r="F305" s="151"/>
      <c r="G305" s="148"/>
      <c r="H305" s="148"/>
      <c r="I305" s="148"/>
      <c r="J305" s="151"/>
      <c r="K305" s="154"/>
    </row>
    <row r="306" spans="1:11" ht="15.75">
      <c r="A306" s="148"/>
      <c r="B306" s="149"/>
      <c r="C306" s="149"/>
      <c r="D306" s="149"/>
      <c r="E306" s="150"/>
      <c r="F306" s="151"/>
      <c r="G306" s="148"/>
      <c r="H306" s="148"/>
      <c r="I306" s="148"/>
      <c r="J306" s="151"/>
      <c r="K306" s="154"/>
    </row>
    <row r="307" spans="1:11" ht="15.75">
      <c r="A307" s="148"/>
      <c r="B307" s="149"/>
      <c r="C307" s="149"/>
      <c r="D307" s="149"/>
      <c r="E307" s="150"/>
      <c r="F307" s="151"/>
      <c r="G307" s="148"/>
      <c r="H307" s="148"/>
      <c r="I307" s="148"/>
      <c r="J307" s="151"/>
      <c r="K307" s="154"/>
    </row>
    <row r="308" spans="1:11" ht="15.75">
      <c r="A308" s="148"/>
      <c r="B308" s="149"/>
      <c r="C308" s="149"/>
      <c r="D308" s="149"/>
      <c r="E308" s="150"/>
      <c r="F308" s="151"/>
      <c r="G308" s="148"/>
      <c r="H308" s="148"/>
      <c r="I308" s="148"/>
      <c r="J308" s="151"/>
      <c r="K308" s="154"/>
    </row>
    <row r="309" spans="1:11" ht="15.75">
      <c r="A309" s="148"/>
      <c r="B309" s="149"/>
      <c r="C309" s="149"/>
      <c r="D309" s="149"/>
      <c r="E309" s="150"/>
      <c r="F309" s="151"/>
      <c r="G309" s="148"/>
      <c r="H309" s="148"/>
      <c r="I309" s="148"/>
      <c r="J309" s="151"/>
      <c r="K309" s="154"/>
    </row>
    <row r="310" spans="1:11" ht="15.75">
      <c r="A310" s="148"/>
      <c r="B310" s="149"/>
      <c r="C310" s="149"/>
      <c r="D310" s="149"/>
      <c r="E310" s="150"/>
      <c r="F310" s="151"/>
      <c r="G310" s="148"/>
      <c r="H310" s="148"/>
      <c r="I310" s="148"/>
      <c r="J310" s="151"/>
      <c r="K310" s="154"/>
    </row>
    <row r="311" spans="1:11" ht="15.75">
      <c r="A311" s="148"/>
      <c r="B311" s="149"/>
      <c r="C311" s="149"/>
      <c r="D311" s="149"/>
      <c r="E311" s="150"/>
      <c r="F311" s="151"/>
      <c r="G311" s="148"/>
      <c r="H311" s="148"/>
      <c r="I311" s="148"/>
      <c r="J311" s="151"/>
      <c r="K311" s="154"/>
    </row>
    <row r="312" spans="1:11" ht="15.75">
      <c r="A312" s="148"/>
      <c r="B312" s="149"/>
      <c r="C312" s="149"/>
      <c r="D312" s="149"/>
      <c r="E312" s="150"/>
      <c r="F312" s="151"/>
      <c r="G312" s="148"/>
      <c r="H312" s="148"/>
      <c r="I312" s="148"/>
      <c r="J312" s="151"/>
      <c r="K312" s="154"/>
    </row>
    <row r="313" spans="1:11" ht="15.75">
      <c r="A313" s="148"/>
      <c r="B313" s="149"/>
      <c r="C313" s="149"/>
      <c r="D313" s="149"/>
      <c r="E313" s="150"/>
      <c r="F313" s="151"/>
      <c r="G313" s="148"/>
      <c r="H313" s="148"/>
      <c r="I313" s="148"/>
      <c r="J313" s="151"/>
      <c r="K313" s="154"/>
    </row>
    <row r="314" spans="1:11" ht="15.75">
      <c r="A314" s="148"/>
      <c r="B314" s="149"/>
      <c r="C314" s="149"/>
      <c r="D314" s="149"/>
      <c r="E314" s="150"/>
      <c r="F314" s="151"/>
      <c r="G314" s="148"/>
      <c r="H314" s="148"/>
      <c r="I314" s="148"/>
      <c r="J314" s="151"/>
      <c r="K314" s="154"/>
    </row>
    <row r="315" spans="1:11" ht="15.75">
      <c r="A315" s="148"/>
      <c r="B315" s="149"/>
      <c r="C315" s="149"/>
      <c r="D315" s="149"/>
      <c r="E315" s="150"/>
      <c r="F315" s="151"/>
      <c r="G315" s="148"/>
      <c r="H315" s="148"/>
      <c r="I315" s="148"/>
      <c r="J315" s="151"/>
      <c r="K315" s="154"/>
    </row>
    <row r="316" spans="1:11" ht="15.75">
      <c r="A316" s="148"/>
      <c r="B316" s="149"/>
      <c r="C316" s="149"/>
      <c r="D316" s="149"/>
      <c r="E316" s="150"/>
      <c r="F316" s="151"/>
      <c r="G316" s="148"/>
      <c r="H316" s="148"/>
      <c r="I316" s="148"/>
      <c r="J316" s="151"/>
      <c r="K316" s="154"/>
    </row>
    <row r="317" spans="1:11" ht="15.75">
      <c r="A317" s="148"/>
      <c r="B317" s="149"/>
      <c r="C317" s="149"/>
      <c r="D317" s="149"/>
      <c r="E317" s="150"/>
      <c r="F317" s="151"/>
      <c r="G317" s="148"/>
      <c r="H317" s="148"/>
      <c r="I317" s="148"/>
      <c r="J317" s="151"/>
      <c r="K317" s="154"/>
    </row>
    <row r="318" spans="1:11" ht="15.75">
      <c r="A318" s="148"/>
      <c r="B318" s="149"/>
      <c r="C318" s="149"/>
      <c r="D318" s="149"/>
      <c r="E318" s="150"/>
      <c r="F318" s="151"/>
      <c r="G318" s="148"/>
      <c r="H318" s="148"/>
      <c r="I318" s="148"/>
      <c r="J318" s="151"/>
      <c r="K318" s="154"/>
    </row>
    <row r="319" spans="1:11" ht="15.75">
      <c r="A319" s="148"/>
      <c r="B319" s="149"/>
      <c r="C319" s="149"/>
      <c r="D319" s="149"/>
      <c r="E319" s="150"/>
      <c r="F319" s="151"/>
      <c r="G319" s="148"/>
      <c r="H319" s="148"/>
      <c r="I319" s="148"/>
      <c r="J319" s="151"/>
      <c r="K319" s="154"/>
    </row>
    <row r="320" spans="1:11" ht="15.75">
      <c r="A320" s="148"/>
      <c r="B320" s="149"/>
      <c r="C320" s="149"/>
      <c r="D320" s="149"/>
      <c r="E320" s="150"/>
      <c r="F320" s="151"/>
      <c r="G320" s="148"/>
      <c r="H320" s="148"/>
      <c r="I320" s="148"/>
      <c r="J320" s="151"/>
      <c r="K320" s="154"/>
    </row>
    <row r="321" spans="1:11" ht="15.75">
      <c r="A321" s="148"/>
      <c r="B321" s="149"/>
      <c r="C321" s="149"/>
      <c r="D321" s="149"/>
      <c r="E321" s="150"/>
      <c r="F321" s="151"/>
      <c r="G321" s="148"/>
      <c r="H321" s="148"/>
      <c r="I321" s="148"/>
      <c r="J321" s="151"/>
      <c r="K321" s="154"/>
    </row>
    <row r="322" spans="1:11" ht="15.75">
      <c r="A322" s="148"/>
      <c r="B322" s="149"/>
      <c r="C322" s="149"/>
      <c r="D322" s="149"/>
      <c r="E322" s="150"/>
      <c r="F322" s="151"/>
      <c r="G322" s="148"/>
      <c r="H322" s="148"/>
      <c r="I322" s="148"/>
      <c r="J322" s="151"/>
      <c r="K322" s="154"/>
    </row>
    <row r="323" spans="1:11" ht="15.75">
      <c r="A323" s="148"/>
      <c r="B323" s="149"/>
      <c r="C323" s="149"/>
      <c r="D323" s="149"/>
      <c r="E323" s="150"/>
      <c r="F323" s="151"/>
      <c r="G323" s="148"/>
      <c r="H323" s="148"/>
      <c r="I323" s="148"/>
      <c r="J323" s="151"/>
      <c r="K323" s="154"/>
    </row>
    <row r="324" spans="1:11" ht="15.75">
      <c r="A324" s="148"/>
      <c r="B324" s="149"/>
      <c r="C324" s="149"/>
      <c r="D324" s="149"/>
      <c r="E324" s="150"/>
      <c r="F324" s="151"/>
      <c r="G324" s="148"/>
      <c r="H324" s="148"/>
      <c r="I324" s="148"/>
      <c r="J324" s="151"/>
      <c r="K324" s="154"/>
    </row>
    <row r="325" spans="1:10" ht="15.75">
      <c r="A325" s="153"/>
      <c r="B325" s="156"/>
      <c r="C325" s="156"/>
      <c r="D325" s="156"/>
      <c r="E325" s="153"/>
      <c r="F325" s="157"/>
      <c r="G325" s="153"/>
      <c r="H325" s="153"/>
      <c r="I325" s="153"/>
      <c r="J325" s="157"/>
    </row>
    <row r="326" spans="2:10" ht="15.75">
      <c r="B326" s="158"/>
      <c r="C326" s="158"/>
      <c r="D326" s="158"/>
      <c r="F326" s="159"/>
      <c r="J326" s="159"/>
    </row>
    <row r="327" spans="2:10" ht="15.75">
      <c r="B327" s="158"/>
      <c r="C327" s="158"/>
      <c r="D327" s="158"/>
      <c r="F327" s="159"/>
      <c r="J327" s="159"/>
    </row>
    <row r="328" spans="2:10" ht="15.75">
      <c r="B328" s="158"/>
      <c r="C328" s="158"/>
      <c r="D328" s="158"/>
      <c r="F328" s="159"/>
      <c r="J328" s="159"/>
    </row>
    <row r="329" spans="2:10" ht="15.75">
      <c r="B329" s="158"/>
      <c r="C329" s="158"/>
      <c r="D329" s="158"/>
      <c r="F329" s="159"/>
      <c r="J329" s="159"/>
    </row>
    <row r="330" spans="2:10" ht="15.75">
      <c r="B330" s="158"/>
      <c r="C330" s="158"/>
      <c r="D330" s="158"/>
      <c r="F330" s="159"/>
      <c r="J330" s="159"/>
    </row>
    <row r="331" spans="2:10" ht="15.75">
      <c r="B331" s="158"/>
      <c r="C331" s="158"/>
      <c r="D331" s="158"/>
      <c r="F331" s="159"/>
      <c r="J331" s="159"/>
    </row>
    <row r="332" spans="2:10" ht="15.75">
      <c r="B332" s="158"/>
      <c r="C332" s="158"/>
      <c r="D332" s="158"/>
      <c r="F332" s="159"/>
      <c r="J332" s="159"/>
    </row>
    <row r="333" spans="2:10" ht="15.75">
      <c r="B333" s="158"/>
      <c r="C333" s="158"/>
      <c r="D333" s="158"/>
      <c r="F333" s="159"/>
      <c r="J333" s="159"/>
    </row>
    <row r="334" spans="2:10" ht="15.75">
      <c r="B334" s="158"/>
      <c r="C334" s="158"/>
      <c r="D334" s="158"/>
      <c r="F334" s="159"/>
      <c r="J334" s="159"/>
    </row>
    <row r="335" spans="2:10" ht="15.75">
      <c r="B335" s="158"/>
      <c r="C335" s="158"/>
      <c r="D335" s="158"/>
      <c r="F335" s="159"/>
      <c r="J335" s="159"/>
    </row>
    <row r="336" spans="2:10" ht="15.75">
      <c r="B336" s="158"/>
      <c r="C336" s="158"/>
      <c r="D336" s="158"/>
      <c r="F336" s="159"/>
      <c r="J336" s="159"/>
    </row>
    <row r="337" spans="2:10" ht="15.75">
      <c r="B337" s="158"/>
      <c r="C337" s="158"/>
      <c r="D337" s="158"/>
      <c r="F337" s="159"/>
      <c r="J337" s="159"/>
    </row>
    <row r="338" spans="2:10" ht="15.75">
      <c r="B338" s="158"/>
      <c r="C338" s="158"/>
      <c r="D338" s="158"/>
      <c r="F338" s="159"/>
      <c r="J338" s="159"/>
    </row>
    <row r="339" spans="2:10" ht="15.75">
      <c r="B339" s="158"/>
      <c r="C339" s="158"/>
      <c r="D339" s="158"/>
      <c r="F339" s="159"/>
      <c r="J339" s="159"/>
    </row>
    <row r="340" spans="2:10" ht="15.75">
      <c r="B340" s="158"/>
      <c r="C340" s="158"/>
      <c r="D340" s="158"/>
      <c r="F340" s="159"/>
      <c r="J340" s="159"/>
    </row>
    <row r="341" spans="2:10" ht="15.75">
      <c r="B341" s="158"/>
      <c r="C341" s="158"/>
      <c r="D341" s="158"/>
      <c r="F341" s="159"/>
      <c r="J341" s="159"/>
    </row>
    <row r="342" spans="2:10" ht="15.75">
      <c r="B342" s="158"/>
      <c r="C342" s="158"/>
      <c r="D342" s="158"/>
      <c r="F342" s="159"/>
      <c r="J342" s="159"/>
    </row>
    <row r="343" spans="2:10" ht="15.75">
      <c r="B343" s="158"/>
      <c r="C343" s="158"/>
      <c r="D343" s="158"/>
      <c r="F343" s="159"/>
      <c r="J343" s="159"/>
    </row>
    <row r="344" spans="2:10" ht="15.75">
      <c r="B344" s="158"/>
      <c r="C344" s="158"/>
      <c r="D344" s="158"/>
      <c r="F344" s="159"/>
      <c r="J344" s="159"/>
    </row>
    <row r="345" spans="2:10" ht="15.75">
      <c r="B345" s="158"/>
      <c r="C345" s="158"/>
      <c r="D345" s="158"/>
      <c r="F345" s="159"/>
      <c r="J345" s="159"/>
    </row>
    <row r="346" spans="2:10" ht="15.75">
      <c r="B346" s="158"/>
      <c r="C346" s="158"/>
      <c r="D346" s="158"/>
      <c r="F346" s="159"/>
      <c r="J346" s="159"/>
    </row>
    <row r="347" spans="2:10" ht="15.75">
      <c r="B347" s="158"/>
      <c r="C347" s="158"/>
      <c r="D347" s="158"/>
      <c r="F347" s="159"/>
      <c r="J347" s="159"/>
    </row>
    <row r="348" spans="2:10" ht="15.75">
      <c r="B348" s="158"/>
      <c r="C348" s="158"/>
      <c r="D348" s="158"/>
      <c r="F348" s="159"/>
      <c r="J348" s="159"/>
    </row>
    <row r="349" spans="2:10" ht="15.75">
      <c r="B349" s="158"/>
      <c r="C349" s="158"/>
      <c r="D349" s="158"/>
      <c r="F349" s="159"/>
      <c r="J349" s="159"/>
    </row>
    <row r="350" spans="2:10" ht="15.75">
      <c r="B350" s="158"/>
      <c r="C350" s="158"/>
      <c r="D350" s="158"/>
      <c r="F350" s="159"/>
      <c r="J350" s="159"/>
    </row>
    <row r="351" spans="2:10" ht="15.75">
      <c r="B351" s="158"/>
      <c r="C351" s="158"/>
      <c r="D351" s="158"/>
      <c r="F351" s="159"/>
      <c r="J351" s="159"/>
    </row>
    <row r="352" spans="2:10" ht="15.75">
      <c r="B352" s="158"/>
      <c r="C352" s="158"/>
      <c r="D352" s="158"/>
      <c r="F352" s="159"/>
      <c r="J352" s="159"/>
    </row>
    <row r="353" spans="2:10" ht="15.75">
      <c r="B353" s="158"/>
      <c r="C353" s="158"/>
      <c r="D353" s="158"/>
      <c r="F353" s="159"/>
      <c r="J353" s="159"/>
    </row>
    <row r="354" spans="2:10" ht="15.75">
      <c r="B354" s="158"/>
      <c r="C354" s="158"/>
      <c r="D354" s="158"/>
      <c r="F354" s="159"/>
      <c r="J354" s="159"/>
    </row>
    <row r="355" spans="2:10" ht="15.75">
      <c r="B355" s="158"/>
      <c r="C355" s="158"/>
      <c r="D355" s="158"/>
      <c r="F355" s="159"/>
      <c r="J355" s="159"/>
    </row>
    <row r="356" spans="2:10" ht="15.75">
      <c r="B356" s="158"/>
      <c r="C356" s="158"/>
      <c r="D356" s="158"/>
      <c r="F356" s="159"/>
      <c r="J356" s="159"/>
    </row>
    <row r="357" spans="2:10" ht="15.75">
      <c r="B357" s="158"/>
      <c r="C357" s="158"/>
      <c r="D357" s="158"/>
      <c r="F357" s="159"/>
      <c r="J357" s="159"/>
    </row>
    <row r="358" spans="2:10" ht="15.75">
      <c r="B358" s="158"/>
      <c r="C358" s="158"/>
      <c r="D358" s="158"/>
      <c r="F358" s="159"/>
      <c r="J358" s="159"/>
    </row>
    <row r="359" spans="2:10" ht="15.75">
      <c r="B359" s="158"/>
      <c r="C359" s="158"/>
      <c r="D359" s="158"/>
      <c r="F359" s="159"/>
      <c r="J359" s="159"/>
    </row>
    <row r="360" spans="2:10" ht="15.75">
      <c r="B360" s="158"/>
      <c r="C360" s="158"/>
      <c r="D360" s="158"/>
      <c r="F360" s="159"/>
      <c r="J360" s="159"/>
    </row>
    <row r="361" spans="2:10" ht="15.75">
      <c r="B361" s="158"/>
      <c r="C361" s="158"/>
      <c r="D361" s="158"/>
      <c r="F361" s="159"/>
      <c r="J361" s="159"/>
    </row>
    <row r="362" spans="2:10" ht="15.75">
      <c r="B362" s="158"/>
      <c r="C362" s="158"/>
      <c r="D362" s="158"/>
      <c r="F362" s="159"/>
      <c r="J362" s="159"/>
    </row>
    <row r="363" spans="2:10" ht="15.75">
      <c r="B363" s="158"/>
      <c r="C363" s="158"/>
      <c r="D363" s="158"/>
      <c r="F363" s="159"/>
      <c r="J363" s="159"/>
    </row>
    <row r="364" spans="2:10" ht="15.75">
      <c r="B364" s="158"/>
      <c r="C364" s="158"/>
      <c r="D364" s="158"/>
      <c r="F364" s="159"/>
      <c r="J364" s="159"/>
    </row>
    <row r="365" spans="2:10" ht="15.75">
      <c r="B365" s="158"/>
      <c r="C365" s="158"/>
      <c r="D365" s="158"/>
      <c r="F365" s="159"/>
      <c r="J365" s="159"/>
    </row>
    <row r="366" spans="2:10" ht="15.75">
      <c r="B366" s="158"/>
      <c r="C366" s="158"/>
      <c r="D366" s="158"/>
      <c r="F366" s="159"/>
      <c r="J366" s="159"/>
    </row>
    <row r="367" spans="2:10" ht="15.75">
      <c r="B367" s="158"/>
      <c r="C367" s="158"/>
      <c r="D367" s="158"/>
      <c r="F367" s="159"/>
      <c r="J367" s="159"/>
    </row>
    <row r="368" spans="2:10" ht="15.75">
      <c r="B368" s="158"/>
      <c r="C368" s="158"/>
      <c r="D368" s="158"/>
      <c r="F368" s="159"/>
      <c r="J368" s="159"/>
    </row>
    <row r="369" spans="2:10" ht="15.75">
      <c r="B369" s="158"/>
      <c r="C369" s="158"/>
      <c r="D369" s="158"/>
      <c r="F369" s="159"/>
      <c r="J369" s="159"/>
    </row>
    <row r="370" spans="2:10" ht="15.75">
      <c r="B370" s="158"/>
      <c r="C370" s="158"/>
      <c r="D370" s="158"/>
      <c r="F370" s="159"/>
      <c r="J370" s="159"/>
    </row>
    <row r="371" spans="2:10" ht="15.75">
      <c r="B371" s="158"/>
      <c r="C371" s="158"/>
      <c r="D371" s="158"/>
      <c r="F371" s="159"/>
      <c r="J371" s="159"/>
    </row>
    <row r="372" spans="2:10" ht="15.75">
      <c r="B372" s="158"/>
      <c r="C372" s="158"/>
      <c r="D372" s="158"/>
      <c r="F372" s="159"/>
      <c r="J372" s="159"/>
    </row>
    <row r="373" spans="2:10" ht="15.75">
      <c r="B373" s="158"/>
      <c r="C373" s="158"/>
      <c r="D373" s="158"/>
      <c r="F373" s="159"/>
      <c r="J373" s="159"/>
    </row>
    <row r="374" spans="2:10" ht="15.75">
      <c r="B374" s="158"/>
      <c r="C374" s="158"/>
      <c r="D374" s="158"/>
      <c r="F374" s="159"/>
      <c r="J374" s="159"/>
    </row>
    <row r="375" spans="2:10" ht="15.75">
      <c r="B375" s="158"/>
      <c r="C375" s="158"/>
      <c r="D375" s="158"/>
      <c r="F375" s="159"/>
      <c r="J375" s="159"/>
    </row>
    <row r="376" spans="2:10" ht="15.75">
      <c r="B376" s="158"/>
      <c r="C376" s="158"/>
      <c r="D376" s="158"/>
      <c r="F376" s="159"/>
      <c r="J376" s="159"/>
    </row>
    <row r="377" spans="2:10" ht="15.75">
      <c r="B377" s="158"/>
      <c r="C377" s="158"/>
      <c r="D377" s="158"/>
      <c r="F377" s="159"/>
      <c r="J377" s="159"/>
    </row>
    <row r="378" spans="2:10" ht="15.75">
      <c r="B378" s="158"/>
      <c r="C378" s="158"/>
      <c r="D378" s="158"/>
      <c r="F378" s="159"/>
      <c r="J378" s="159"/>
    </row>
    <row r="379" spans="2:10" ht="15.75">
      <c r="B379" s="158"/>
      <c r="C379" s="158"/>
      <c r="D379" s="158"/>
      <c r="F379" s="159"/>
      <c r="J379" s="159"/>
    </row>
    <row r="380" spans="2:10" ht="15.75">
      <c r="B380" s="158"/>
      <c r="C380" s="158"/>
      <c r="D380" s="158"/>
      <c r="F380" s="159"/>
      <c r="J380" s="159"/>
    </row>
    <row r="381" spans="2:10" ht="15.75">
      <c r="B381" s="158"/>
      <c r="C381" s="158"/>
      <c r="D381" s="158"/>
      <c r="F381" s="159"/>
      <c r="J381" s="159"/>
    </row>
    <row r="382" spans="2:10" ht="15.75">
      <c r="B382" s="158"/>
      <c r="C382" s="158"/>
      <c r="D382" s="158"/>
      <c r="F382" s="159"/>
      <c r="J382" s="159"/>
    </row>
    <row r="383" spans="2:10" ht="15.75">
      <c r="B383" s="158"/>
      <c r="C383" s="158"/>
      <c r="D383" s="158"/>
      <c r="F383" s="159"/>
      <c r="J383" s="159"/>
    </row>
    <row r="384" spans="2:10" ht="15.75">
      <c r="B384" s="158"/>
      <c r="C384" s="158"/>
      <c r="D384" s="158"/>
      <c r="F384" s="159"/>
      <c r="J384" s="159"/>
    </row>
    <row r="385" spans="2:10" ht="15.75">
      <c r="B385" s="158"/>
      <c r="C385" s="158"/>
      <c r="D385" s="158"/>
      <c r="F385" s="159"/>
      <c r="J385" s="159"/>
    </row>
    <row r="386" spans="2:10" ht="15.75">
      <c r="B386" s="158"/>
      <c r="C386" s="158"/>
      <c r="D386" s="158"/>
      <c r="F386" s="159"/>
      <c r="J386" s="159"/>
    </row>
    <row r="387" spans="2:10" ht="15.75">
      <c r="B387" s="158"/>
      <c r="C387" s="158"/>
      <c r="D387" s="158"/>
      <c r="F387" s="159"/>
      <c r="J387" s="159"/>
    </row>
    <row r="388" spans="2:10" ht="15.75">
      <c r="B388" s="158"/>
      <c r="C388" s="158"/>
      <c r="D388" s="158"/>
      <c r="F388" s="159"/>
      <c r="J388" s="159"/>
    </row>
    <row r="389" spans="2:10" ht="15.75">
      <c r="B389" s="158"/>
      <c r="C389" s="158"/>
      <c r="D389" s="158"/>
      <c r="F389" s="159"/>
      <c r="J389" s="159"/>
    </row>
    <row r="390" spans="2:10" ht="15.75">
      <c r="B390" s="158"/>
      <c r="C390" s="158"/>
      <c r="D390" s="158"/>
      <c r="F390" s="159"/>
      <c r="J390" s="159"/>
    </row>
    <row r="391" spans="2:10" ht="15.75">
      <c r="B391" s="158"/>
      <c r="C391" s="158"/>
      <c r="D391" s="158"/>
      <c r="F391" s="159"/>
      <c r="J391" s="159"/>
    </row>
    <row r="392" spans="2:10" ht="15.75">
      <c r="B392" s="158"/>
      <c r="C392" s="158"/>
      <c r="D392" s="158"/>
      <c r="F392" s="159"/>
      <c r="J392" s="159"/>
    </row>
    <row r="393" spans="2:10" ht="15.75">
      <c r="B393" s="158"/>
      <c r="C393" s="158"/>
      <c r="D393" s="158"/>
      <c r="F393" s="159"/>
      <c r="J393" s="159"/>
    </row>
    <row r="394" spans="2:10" ht="15.75">
      <c r="B394" s="158"/>
      <c r="C394" s="158"/>
      <c r="D394" s="158"/>
      <c r="F394" s="159"/>
      <c r="J394" s="159"/>
    </row>
    <row r="395" spans="2:10" ht="15.75">
      <c r="B395" s="158"/>
      <c r="C395" s="158"/>
      <c r="D395" s="158"/>
      <c r="F395" s="159"/>
      <c r="J395" s="159"/>
    </row>
    <row r="396" spans="2:10" ht="15.75">
      <c r="B396" s="158"/>
      <c r="C396" s="158"/>
      <c r="D396" s="158"/>
      <c r="F396" s="159"/>
      <c r="J396" s="159"/>
    </row>
    <row r="397" spans="2:10" ht="15.75">
      <c r="B397" s="158"/>
      <c r="C397" s="158"/>
      <c r="D397" s="158"/>
      <c r="F397" s="159"/>
      <c r="J397" s="159"/>
    </row>
    <row r="398" spans="2:10" ht="15.75">
      <c r="B398" s="158"/>
      <c r="C398" s="158"/>
      <c r="D398" s="158"/>
      <c r="F398" s="159"/>
      <c r="J398" s="159"/>
    </row>
    <row r="399" spans="2:10" ht="15.75">
      <c r="B399" s="158"/>
      <c r="C399" s="158"/>
      <c r="D399" s="158"/>
      <c r="F399" s="159"/>
      <c r="J399" s="159"/>
    </row>
    <row r="400" spans="2:10" ht="15.75">
      <c r="B400" s="158"/>
      <c r="C400" s="158"/>
      <c r="D400" s="158"/>
      <c r="F400" s="159"/>
      <c r="J400" s="159"/>
    </row>
    <row r="401" spans="2:10" ht="15.75">
      <c r="B401" s="158"/>
      <c r="C401" s="158"/>
      <c r="D401" s="158"/>
      <c r="F401" s="159"/>
      <c r="J401" s="159"/>
    </row>
    <row r="402" spans="2:10" ht="15.75">
      <c r="B402" s="158"/>
      <c r="C402" s="158"/>
      <c r="D402" s="158"/>
      <c r="F402" s="159"/>
      <c r="J402" s="159"/>
    </row>
    <row r="403" spans="2:10" ht="15.75">
      <c r="B403" s="158"/>
      <c r="C403" s="158"/>
      <c r="D403" s="158"/>
      <c r="F403" s="159"/>
      <c r="J403" s="159"/>
    </row>
    <row r="404" spans="2:10" ht="15.75">
      <c r="B404" s="158"/>
      <c r="C404" s="158"/>
      <c r="D404" s="158"/>
      <c r="F404" s="159"/>
      <c r="J404" s="159"/>
    </row>
    <row r="405" spans="2:10" ht="15.75">
      <c r="B405" s="158"/>
      <c r="C405" s="158"/>
      <c r="D405" s="158"/>
      <c r="F405" s="159"/>
      <c r="J405" s="159"/>
    </row>
    <row r="406" spans="2:10" ht="15.75">
      <c r="B406" s="158"/>
      <c r="C406" s="158"/>
      <c r="D406" s="158"/>
      <c r="F406" s="159"/>
      <c r="J406" s="159"/>
    </row>
    <row r="407" spans="2:10" ht="15.75">
      <c r="B407" s="158"/>
      <c r="C407" s="158"/>
      <c r="D407" s="158"/>
      <c r="F407" s="159"/>
      <c r="J407" s="159"/>
    </row>
    <row r="408" spans="2:10" ht="15.75">
      <c r="B408" s="158"/>
      <c r="C408" s="158"/>
      <c r="D408" s="158"/>
      <c r="F408" s="159"/>
      <c r="J408" s="159"/>
    </row>
    <row r="409" spans="2:10" ht="15.75">
      <c r="B409" s="158"/>
      <c r="C409" s="158"/>
      <c r="D409" s="158"/>
      <c r="F409" s="159"/>
      <c r="J409" s="159"/>
    </row>
    <row r="410" spans="2:10" ht="15.75">
      <c r="B410" s="158"/>
      <c r="C410" s="158"/>
      <c r="D410" s="158"/>
      <c r="F410" s="159"/>
      <c r="J410" s="159"/>
    </row>
    <row r="411" spans="2:10" ht="15.75">
      <c r="B411" s="158"/>
      <c r="C411" s="158"/>
      <c r="D411" s="158"/>
      <c r="F411" s="159"/>
      <c r="J411" s="159"/>
    </row>
    <row r="412" spans="2:10" ht="15.75">
      <c r="B412" s="158"/>
      <c r="C412" s="158"/>
      <c r="D412" s="158"/>
      <c r="F412" s="159"/>
      <c r="J412" s="159"/>
    </row>
    <row r="413" spans="2:10" ht="15.75">
      <c r="B413" s="158"/>
      <c r="C413" s="158"/>
      <c r="D413" s="158"/>
      <c r="F413" s="159"/>
      <c r="J413" s="159"/>
    </row>
    <row r="414" spans="2:10" ht="15.75">
      <c r="B414" s="158"/>
      <c r="C414" s="158"/>
      <c r="D414" s="158"/>
      <c r="F414" s="159"/>
      <c r="J414" s="159"/>
    </row>
    <row r="415" spans="2:10" ht="15.75">
      <c r="B415" s="158"/>
      <c r="C415" s="158"/>
      <c r="D415" s="158"/>
      <c r="F415" s="159"/>
      <c r="J415" s="159"/>
    </row>
    <row r="416" spans="2:10" ht="15.75">
      <c r="B416" s="158"/>
      <c r="C416" s="158"/>
      <c r="D416" s="158"/>
      <c r="F416" s="159"/>
      <c r="J416" s="159"/>
    </row>
    <row r="417" spans="2:10" ht="15.75">
      <c r="B417" s="158"/>
      <c r="C417" s="158"/>
      <c r="D417" s="158"/>
      <c r="F417" s="159"/>
      <c r="J417" s="159"/>
    </row>
    <row r="418" spans="2:10" ht="15.75">
      <c r="B418" s="158"/>
      <c r="C418" s="158"/>
      <c r="D418" s="158"/>
      <c r="F418" s="159"/>
      <c r="J418" s="159"/>
    </row>
    <row r="419" spans="2:10" ht="15.75">
      <c r="B419" s="158"/>
      <c r="C419" s="158"/>
      <c r="D419" s="158"/>
      <c r="F419" s="159"/>
      <c r="J419" s="159"/>
    </row>
    <row r="420" spans="2:10" ht="15.75">
      <c r="B420" s="158"/>
      <c r="C420" s="158"/>
      <c r="D420" s="158"/>
      <c r="F420" s="159"/>
      <c r="J420" s="159"/>
    </row>
    <row r="421" spans="2:10" ht="15.75">
      <c r="B421" s="158"/>
      <c r="C421" s="158"/>
      <c r="D421" s="158"/>
      <c r="F421" s="159"/>
      <c r="J421" s="159"/>
    </row>
    <row r="422" spans="2:10" ht="15.75">
      <c r="B422" s="158"/>
      <c r="C422" s="158"/>
      <c r="D422" s="158"/>
      <c r="F422" s="159"/>
      <c r="J422" s="159"/>
    </row>
    <row r="423" spans="2:10" ht="15.75">
      <c r="B423" s="158"/>
      <c r="C423" s="158"/>
      <c r="D423" s="158"/>
      <c r="F423" s="159"/>
      <c r="J423" s="159"/>
    </row>
    <row r="424" spans="2:10" ht="15.75">
      <c r="B424" s="158"/>
      <c r="C424" s="158"/>
      <c r="D424" s="158"/>
      <c r="F424" s="159"/>
      <c r="J424" s="159"/>
    </row>
    <row r="425" spans="2:10" ht="15.75">
      <c r="B425" s="158"/>
      <c r="C425" s="158"/>
      <c r="D425" s="158"/>
      <c r="F425" s="159"/>
      <c r="J425" s="159"/>
    </row>
    <row r="426" spans="2:10" ht="15.75">
      <c r="B426" s="158"/>
      <c r="C426" s="158"/>
      <c r="D426" s="158"/>
      <c r="F426" s="159"/>
      <c r="J426" s="159"/>
    </row>
    <row r="427" spans="2:10" ht="15.75">
      <c r="B427" s="158"/>
      <c r="C427" s="158"/>
      <c r="D427" s="158"/>
      <c r="F427" s="159"/>
      <c r="J427" s="159"/>
    </row>
    <row r="428" spans="2:10" ht="15.75">
      <c r="B428" s="158"/>
      <c r="C428" s="158"/>
      <c r="D428" s="158"/>
      <c r="F428" s="159"/>
      <c r="J428" s="159"/>
    </row>
    <row r="429" spans="2:10" ht="15.75">
      <c r="B429" s="158"/>
      <c r="C429" s="158"/>
      <c r="D429" s="158"/>
      <c r="F429" s="159"/>
      <c r="J429" s="159"/>
    </row>
    <row r="430" spans="2:10" ht="15.75">
      <c r="B430" s="158"/>
      <c r="C430" s="158"/>
      <c r="D430" s="158"/>
      <c r="F430" s="159"/>
      <c r="J430" s="159"/>
    </row>
    <row r="431" spans="2:10" ht="15.75">
      <c r="B431" s="158"/>
      <c r="C431" s="158"/>
      <c r="D431" s="158"/>
      <c r="F431" s="159"/>
      <c r="J431" s="159"/>
    </row>
    <row r="432" spans="2:10" ht="15.75">
      <c r="B432" s="158"/>
      <c r="C432" s="158"/>
      <c r="D432" s="158"/>
      <c r="F432" s="159"/>
      <c r="J432" s="159"/>
    </row>
    <row r="433" spans="2:10" ht="15.75">
      <c r="B433" s="158"/>
      <c r="C433" s="158"/>
      <c r="D433" s="158"/>
      <c r="F433" s="159"/>
      <c r="J433" s="159"/>
    </row>
    <row r="434" spans="2:10" ht="15.75">
      <c r="B434" s="158"/>
      <c r="C434" s="158"/>
      <c r="D434" s="158"/>
      <c r="F434" s="159"/>
      <c r="J434" s="159"/>
    </row>
    <row r="435" spans="2:10" ht="15.75">
      <c r="B435" s="158"/>
      <c r="C435" s="158"/>
      <c r="D435" s="158"/>
      <c r="F435" s="159"/>
      <c r="J435" s="159"/>
    </row>
    <row r="436" spans="2:10" ht="15.75">
      <c r="B436" s="158"/>
      <c r="C436" s="158"/>
      <c r="D436" s="158"/>
      <c r="F436" s="159"/>
      <c r="J436" s="159"/>
    </row>
    <row r="437" spans="2:10" ht="15.75">
      <c r="B437" s="158"/>
      <c r="C437" s="158"/>
      <c r="D437" s="158"/>
      <c r="F437" s="159"/>
      <c r="J437" s="159"/>
    </row>
    <row r="438" spans="2:10" ht="15.75">
      <c r="B438" s="158"/>
      <c r="C438" s="158"/>
      <c r="D438" s="158"/>
      <c r="F438" s="159"/>
      <c r="J438" s="159"/>
    </row>
    <row r="439" spans="2:10" ht="15.75">
      <c r="B439" s="158"/>
      <c r="C439" s="158"/>
      <c r="D439" s="158"/>
      <c r="F439" s="159"/>
      <c r="J439" s="159"/>
    </row>
    <row r="440" spans="2:10" ht="15.75">
      <c r="B440" s="158"/>
      <c r="C440" s="158"/>
      <c r="D440" s="158"/>
      <c r="F440" s="159"/>
      <c r="J440" s="159"/>
    </row>
    <row r="441" spans="2:10" ht="15.75">
      <c r="B441" s="158"/>
      <c r="C441" s="158"/>
      <c r="D441" s="158"/>
      <c r="F441" s="159"/>
      <c r="J441" s="159"/>
    </row>
    <row r="442" spans="2:10" ht="15.75">
      <c r="B442" s="158"/>
      <c r="C442" s="158"/>
      <c r="D442" s="158"/>
      <c r="F442" s="159"/>
      <c r="J442" s="159"/>
    </row>
    <row r="443" spans="2:10" ht="15.75">
      <c r="B443" s="158"/>
      <c r="C443" s="158"/>
      <c r="D443" s="158"/>
      <c r="F443" s="159"/>
      <c r="J443" s="159"/>
    </row>
    <row r="444" spans="2:10" ht="15.75">
      <c r="B444" s="158"/>
      <c r="C444" s="158"/>
      <c r="D444" s="158"/>
      <c r="F444" s="159"/>
      <c r="J444" s="159"/>
    </row>
    <row r="445" spans="2:10" ht="15.75">
      <c r="B445" s="158"/>
      <c r="C445" s="158"/>
      <c r="D445" s="158"/>
      <c r="F445" s="159"/>
      <c r="J445" s="159"/>
    </row>
    <row r="446" spans="2:10" ht="15.75">
      <c r="B446" s="158"/>
      <c r="C446" s="158"/>
      <c r="D446" s="158"/>
      <c r="F446" s="159"/>
      <c r="J446" s="159"/>
    </row>
    <row r="447" spans="2:10" ht="15.75">
      <c r="B447" s="158"/>
      <c r="C447" s="158"/>
      <c r="D447" s="158"/>
      <c r="F447" s="159"/>
      <c r="J447" s="159"/>
    </row>
    <row r="448" spans="2:10" ht="15.75">
      <c r="B448" s="158"/>
      <c r="C448" s="158"/>
      <c r="D448" s="158"/>
      <c r="F448" s="159"/>
      <c r="J448" s="159"/>
    </row>
    <row r="449" spans="2:10" ht="15.75">
      <c r="B449" s="158"/>
      <c r="C449" s="158"/>
      <c r="D449" s="158"/>
      <c r="F449" s="159"/>
      <c r="J449" s="159"/>
    </row>
    <row r="450" spans="2:10" ht="15.75">
      <c r="B450" s="158"/>
      <c r="C450" s="158"/>
      <c r="D450" s="158"/>
      <c r="F450" s="159"/>
      <c r="J450" s="159"/>
    </row>
    <row r="451" spans="2:10" ht="15.75">
      <c r="B451" s="158"/>
      <c r="C451" s="158"/>
      <c r="D451" s="158"/>
      <c r="F451" s="159"/>
      <c r="J451" s="159"/>
    </row>
    <row r="452" spans="2:10" ht="15.75">
      <c r="B452" s="158"/>
      <c r="C452" s="158"/>
      <c r="D452" s="158"/>
      <c r="F452" s="159"/>
      <c r="J452" s="159"/>
    </row>
    <row r="453" spans="2:10" ht="15.75">
      <c r="B453" s="158"/>
      <c r="C453" s="158"/>
      <c r="D453" s="158"/>
      <c r="F453" s="159"/>
      <c r="J453" s="159"/>
    </row>
    <row r="454" spans="2:10" ht="15.75">
      <c r="B454" s="158"/>
      <c r="C454" s="158"/>
      <c r="D454" s="158"/>
      <c r="F454" s="159"/>
      <c r="J454" s="159"/>
    </row>
    <row r="455" spans="2:10" ht="15.75">
      <c r="B455" s="158"/>
      <c r="C455" s="158"/>
      <c r="D455" s="158"/>
      <c r="F455" s="159"/>
      <c r="J455" s="159"/>
    </row>
    <row r="456" spans="2:10" ht="15.75">
      <c r="B456" s="158"/>
      <c r="C456" s="158"/>
      <c r="D456" s="158"/>
      <c r="F456" s="159"/>
      <c r="J456" s="159"/>
    </row>
    <row r="457" spans="2:10" ht="15.75">
      <c r="B457" s="158"/>
      <c r="C457" s="158"/>
      <c r="D457" s="158"/>
      <c r="F457" s="159"/>
      <c r="J457" s="159"/>
    </row>
    <row r="458" spans="2:10" ht="15.75">
      <c r="B458" s="158"/>
      <c r="C458" s="158"/>
      <c r="D458" s="158"/>
      <c r="F458" s="159"/>
      <c r="J458" s="159"/>
    </row>
    <row r="459" spans="2:10" ht="15.75">
      <c r="B459" s="158"/>
      <c r="C459" s="158"/>
      <c r="D459" s="158"/>
      <c r="F459" s="159"/>
      <c r="J459" s="159"/>
    </row>
    <row r="460" spans="2:10" ht="15.75">
      <c r="B460" s="158"/>
      <c r="C460" s="158"/>
      <c r="D460" s="158"/>
      <c r="F460" s="159"/>
      <c r="J460" s="159"/>
    </row>
    <row r="461" spans="2:10" ht="15.75">
      <c r="B461" s="158"/>
      <c r="C461" s="158"/>
      <c r="D461" s="158"/>
      <c r="F461" s="159"/>
      <c r="J461" s="159"/>
    </row>
    <row r="462" spans="2:6" ht="15.75">
      <c r="B462" s="158"/>
      <c r="C462" s="158"/>
      <c r="D462" s="158"/>
      <c r="F462" s="159"/>
    </row>
    <row r="463" spans="2:6" ht="15.75">
      <c r="B463" s="158"/>
      <c r="C463" s="158"/>
      <c r="D463" s="158"/>
      <c r="F463" s="159"/>
    </row>
    <row r="464" spans="2:6" ht="15.75">
      <c r="B464" s="158"/>
      <c r="C464" s="158"/>
      <c r="D464" s="158"/>
      <c r="F464" s="159"/>
    </row>
    <row r="465" spans="2:6" ht="15.75">
      <c r="B465" s="158"/>
      <c r="C465" s="158"/>
      <c r="D465" s="158"/>
      <c r="F465" s="159"/>
    </row>
    <row r="466" spans="2:6" ht="15.75">
      <c r="B466" s="158"/>
      <c r="C466" s="158"/>
      <c r="D466" s="158"/>
      <c r="F466" s="159"/>
    </row>
    <row r="467" spans="2:6" ht="15.75">
      <c r="B467" s="158"/>
      <c r="C467" s="158"/>
      <c r="D467" s="158"/>
      <c r="F467" s="159"/>
    </row>
    <row r="468" spans="2:6" ht="15.75">
      <c r="B468" s="158"/>
      <c r="C468" s="158"/>
      <c r="D468" s="158"/>
      <c r="F468" s="159"/>
    </row>
    <row r="469" spans="2:6" ht="15.75">
      <c r="B469" s="158"/>
      <c r="C469" s="158"/>
      <c r="D469" s="158"/>
      <c r="F469" s="159"/>
    </row>
    <row r="470" spans="2:6" ht="15.75">
      <c r="B470" s="158"/>
      <c r="C470" s="158"/>
      <c r="D470" s="158"/>
      <c r="F470" s="159"/>
    </row>
    <row r="471" spans="2:6" ht="15.75">
      <c r="B471" s="158"/>
      <c r="C471" s="158"/>
      <c r="D471" s="158"/>
      <c r="F471" s="159"/>
    </row>
    <row r="472" spans="2:6" ht="15.75">
      <c r="B472" s="158"/>
      <c r="C472" s="158"/>
      <c r="D472" s="158"/>
      <c r="F472" s="159"/>
    </row>
    <row r="473" spans="2:6" ht="15.75">
      <c r="B473" s="158"/>
      <c r="C473" s="158"/>
      <c r="D473" s="158"/>
      <c r="F473" s="159"/>
    </row>
    <row r="474" spans="2:6" ht="15.75">
      <c r="B474" s="158"/>
      <c r="C474" s="158"/>
      <c r="D474" s="158"/>
      <c r="F474" s="159"/>
    </row>
    <row r="475" spans="2:6" ht="15.75">
      <c r="B475" s="158"/>
      <c r="C475" s="158"/>
      <c r="D475" s="158"/>
      <c r="F475" s="159"/>
    </row>
    <row r="476" spans="2:6" ht="15.75">
      <c r="B476" s="158"/>
      <c r="C476" s="158"/>
      <c r="D476" s="158"/>
      <c r="F476" s="159"/>
    </row>
    <row r="477" spans="2:6" ht="15.75">
      <c r="B477" s="158"/>
      <c r="C477" s="158"/>
      <c r="D477" s="158"/>
      <c r="F477" s="159"/>
    </row>
    <row r="478" spans="2:6" ht="15.75">
      <c r="B478" s="158"/>
      <c r="C478" s="158"/>
      <c r="D478" s="158"/>
      <c r="F478" s="159"/>
    </row>
    <row r="479" spans="2:6" ht="15.75">
      <c r="B479" s="158"/>
      <c r="C479" s="158"/>
      <c r="D479" s="158"/>
      <c r="F479" s="159"/>
    </row>
    <row r="480" spans="2:6" ht="15.75">
      <c r="B480" s="158"/>
      <c r="C480" s="158"/>
      <c r="D480" s="158"/>
      <c r="F480" s="159"/>
    </row>
    <row r="481" spans="2:6" ht="15.75">
      <c r="B481" s="158"/>
      <c r="C481" s="158"/>
      <c r="D481" s="158"/>
      <c r="F481" s="159"/>
    </row>
    <row r="482" spans="2:6" ht="15.75">
      <c r="B482" s="158"/>
      <c r="C482" s="158"/>
      <c r="D482" s="158"/>
      <c r="F482" s="159"/>
    </row>
    <row r="483" spans="2:6" ht="15.75">
      <c r="B483" s="158"/>
      <c r="C483" s="158"/>
      <c r="D483" s="158"/>
      <c r="F483" s="159"/>
    </row>
    <row r="484" spans="2:6" ht="15.75">
      <c r="B484" s="158"/>
      <c r="C484" s="158"/>
      <c r="D484" s="158"/>
      <c r="F484" s="159"/>
    </row>
    <row r="485" spans="2:6" ht="15.75">
      <c r="B485" s="158"/>
      <c r="C485" s="158"/>
      <c r="D485" s="158"/>
      <c r="F485" s="159"/>
    </row>
    <row r="486" spans="2:6" ht="15.75">
      <c r="B486" s="158"/>
      <c r="C486" s="158"/>
      <c r="D486" s="158"/>
      <c r="F486" s="159"/>
    </row>
    <row r="487" spans="2:6" ht="15.75">
      <c r="B487" s="158"/>
      <c r="C487" s="158"/>
      <c r="D487" s="158"/>
      <c r="F487" s="159"/>
    </row>
    <row r="488" spans="2:6" ht="15.75">
      <c r="B488" s="158"/>
      <c r="C488" s="158"/>
      <c r="D488" s="158"/>
      <c r="F488" s="159"/>
    </row>
    <row r="489" spans="2:6" ht="15.75">
      <c r="B489" s="158"/>
      <c r="C489" s="158"/>
      <c r="D489" s="158"/>
      <c r="F489" s="159"/>
    </row>
    <row r="490" spans="2:6" ht="15.75">
      <c r="B490" s="158"/>
      <c r="C490" s="158"/>
      <c r="D490" s="158"/>
      <c r="F490" s="159"/>
    </row>
    <row r="491" spans="2:6" ht="15.75">
      <c r="B491" s="158"/>
      <c r="C491" s="158"/>
      <c r="D491" s="158"/>
      <c r="F491" s="159"/>
    </row>
    <row r="492" spans="2:6" ht="15.75">
      <c r="B492" s="158"/>
      <c r="C492" s="158"/>
      <c r="D492" s="158"/>
      <c r="F492" s="159"/>
    </row>
    <row r="493" spans="2:6" ht="15.75">
      <c r="B493" s="158"/>
      <c r="C493" s="158"/>
      <c r="D493" s="158"/>
      <c r="F493" s="159"/>
    </row>
    <row r="494" spans="2:6" ht="15.75">
      <c r="B494" s="158"/>
      <c r="C494" s="158"/>
      <c r="D494" s="158"/>
      <c r="F494" s="159"/>
    </row>
    <row r="495" spans="2:6" ht="15.75">
      <c r="B495" s="158"/>
      <c r="C495" s="158"/>
      <c r="D495" s="158"/>
      <c r="F495" s="159"/>
    </row>
    <row r="496" spans="2:6" ht="15.75">
      <c r="B496" s="158"/>
      <c r="C496" s="158"/>
      <c r="D496" s="158"/>
      <c r="F496" s="159"/>
    </row>
    <row r="497" spans="2:6" ht="15.75">
      <c r="B497" s="158"/>
      <c r="C497" s="158"/>
      <c r="D497" s="158"/>
      <c r="F497" s="159"/>
    </row>
    <row r="498" spans="2:6" ht="15.75">
      <c r="B498" s="158"/>
      <c r="C498" s="158"/>
      <c r="D498" s="158"/>
      <c r="F498" s="159"/>
    </row>
    <row r="499" spans="2:6" ht="15.75">
      <c r="B499" s="158"/>
      <c r="C499" s="158"/>
      <c r="D499" s="158"/>
      <c r="F499" s="159"/>
    </row>
    <row r="500" spans="2:6" ht="15.75">
      <c r="B500" s="158"/>
      <c r="C500" s="158"/>
      <c r="D500" s="158"/>
      <c r="F500" s="159"/>
    </row>
    <row r="501" spans="2:6" ht="15.75">
      <c r="B501" s="158"/>
      <c r="C501" s="158"/>
      <c r="D501" s="158"/>
      <c r="F501" s="159"/>
    </row>
    <row r="502" spans="2:6" ht="15.75">
      <c r="B502" s="158"/>
      <c r="C502" s="158"/>
      <c r="D502" s="158"/>
      <c r="F502" s="159"/>
    </row>
    <row r="503" spans="2:6" ht="15.75">
      <c r="B503" s="158"/>
      <c r="C503" s="158"/>
      <c r="D503" s="158"/>
      <c r="F503" s="159"/>
    </row>
    <row r="504" spans="2:6" ht="15.75">
      <c r="B504" s="158"/>
      <c r="C504" s="158"/>
      <c r="D504" s="158"/>
      <c r="F504" s="159"/>
    </row>
    <row r="505" spans="2:6" ht="15.75">
      <c r="B505" s="158"/>
      <c r="C505" s="158"/>
      <c r="D505" s="158"/>
      <c r="F505" s="159"/>
    </row>
    <row r="506" spans="2:6" ht="15.75">
      <c r="B506" s="158"/>
      <c r="C506" s="158"/>
      <c r="D506" s="158"/>
      <c r="F506" s="159"/>
    </row>
    <row r="507" spans="2:6" ht="15.75">
      <c r="B507" s="158"/>
      <c r="C507" s="158"/>
      <c r="D507" s="158"/>
      <c r="F507" s="159"/>
    </row>
    <row r="508" spans="2:6" ht="15.75">
      <c r="B508" s="158"/>
      <c r="C508" s="158"/>
      <c r="D508" s="158"/>
      <c r="F508" s="159"/>
    </row>
    <row r="509" spans="2:6" ht="15.75">
      <c r="B509" s="158"/>
      <c r="C509" s="158"/>
      <c r="D509" s="158"/>
      <c r="F509" s="159"/>
    </row>
    <row r="510" spans="2:6" ht="15.75">
      <c r="B510" s="158"/>
      <c r="C510" s="158"/>
      <c r="D510" s="158"/>
      <c r="F510" s="159"/>
    </row>
    <row r="511" spans="2:6" ht="15.75">
      <c r="B511" s="158"/>
      <c r="C511" s="158"/>
      <c r="D511" s="158"/>
      <c r="F511" s="159"/>
    </row>
    <row r="512" spans="2:6" ht="15.75">
      <c r="B512" s="158"/>
      <c r="C512" s="158"/>
      <c r="D512" s="158"/>
      <c r="F512" s="159"/>
    </row>
    <row r="513" spans="2:6" ht="15.75">
      <c r="B513" s="158"/>
      <c r="C513" s="158"/>
      <c r="D513" s="158"/>
      <c r="F513" s="159"/>
    </row>
    <row r="514" spans="2:6" ht="15.75">
      <c r="B514" s="158"/>
      <c r="C514" s="158"/>
      <c r="D514" s="158"/>
      <c r="F514" s="159"/>
    </row>
    <row r="515" spans="2:6" ht="15.75">
      <c r="B515" s="158"/>
      <c r="C515" s="158"/>
      <c r="D515" s="158"/>
      <c r="F515" s="159"/>
    </row>
    <row r="516" spans="2:6" ht="15.75">
      <c r="B516" s="158"/>
      <c r="C516" s="158"/>
      <c r="D516" s="158"/>
      <c r="F516" s="159"/>
    </row>
    <row r="517" spans="2:6" ht="15.75">
      <c r="B517" s="158"/>
      <c r="C517" s="158"/>
      <c r="D517" s="158"/>
      <c r="F517" s="159"/>
    </row>
    <row r="518" spans="2:6" ht="15.75">
      <c r="B518" s="158"/>
      <c r="C518" s="158"/>
      <c r="D518" s="158"/>
      <c r="F518" s="159"/>
    </row>
    <row r="519" spans="2:6" ht="15.75">
      <c r="B519" s="158"/>
      <c r="C519" s="158"/>
      <c r="D519" s="158"/>
      <c r="F519" s="159"/>
    </row>
    <row r="520" spans="2:6" ht="15.75">
      <c r="B520" s="158"/>
      <c r="C520" s="158"/>
      <c r="D520" s="158"/>
      <c r="F520" s="159"/>
    </row>
    <row r="521" spans="2:6" ht="15.75">
      <c r="B521" s="158"/>
      <c r="C521" s="158"/>
      <c r="D521" s="158"/>
      <c r="F521" s="159"/>
    </row>
    <row r="522" spans="2:6" ht="15.75">
      <c r="B522" s="158"/>
      <c r="C522" s="158"/>
      <c r="D522" s="158"/>
      <c r="F522" s="159"/>
    </row>
    <row r="523" spans="2:6" ht="15.75">
      <c r="B523" s="158"/>
      <c r="C523" s="158"/>
      <c r="D523" s="158"/>
      <c r="F523" s="159"/>
    </row>
    <row r="524" spans="2:6" ht="15.75">
      <c r="B524" s="158"/>
      <c r="C524" s="158"/>
      <c r="D524" s="158"/>
      <c r="F524" s="159"/>
    </row>
    <row r="525" spans="2:6" ht="15.75">
      <c r="B525" s="158"/>
      <c r="C525" s="158"/>
      <c r="D525" s="158"/>
      <c r="F525" s="159"/>
    </row>
    <row r="526" spans="2:6" ht="15.75">
      <c r="B526" s="158"/>
      <c r="C526" s="158"/>
      <c r="D526" s="158"/>
      <c r="F526" s="159"/>
    </row>
    <row r="527" spans="2:6" ht="15.75">
      <c r="B527" s="158"/>
      <c r="C527" s="158"/>
      <c r="D527" s="158"/>
      <c r="F527" s="159"/>
    </row>
    <row r="528" spans="2:6" ht="15.75">
      <c r="B528" s="158"/>
      <c r="C528" s="158"/>
      <c r="D528" s="158"/>
      <c r="F528" s="159"/>
    </row>
    <row r="529" spans="2:6" ht="15.75">
      <c r="B529" s="158"/>
      <c r="C529" s="158"/>
      <c r="D529" s="158"/>
      <c r="F529" s="159"/>
    </row>
    <row r="530" spans="2:6" ht="15.75">
      <c r="B530" s="158"/>
      <c r="C530" s="158"/>
      <c r="D530" s="158"/>
      <c r="F530" s="159"/>
    </row>
    <row r="531" spans="2:6" ht="15.75">
      <c r="B531" s="158"/>
      <c r="C531" s="158"/>
      <c r="D531" s="158"/>
      <c r="F531" s="159"/>
    </row>
    <row r="532" spans="2:6" ht="15.75">
      <c r="B532" s="158"/>
      <c r="C532" s="158"/>
      <c r="D532" s="158"/>
      <c r="F532" s="159"/>
    </row>
    <row r="533" spans="2:6" ht="15.75">
      <c r="B533" s="158"/>
      <c r="C533" s="158"/>
      <c r="D533" s="158"/>
      <c r="F533" s="159"/>
    </row>
    <row r="534" spans="2:6" ht="15.75">
      <c r="B534" s="158"/>
      <c r="C534" s="158"/>
      <c r="D534" s="158"/>
      <c r="F534" s="159"/>
    </row>
    <row r="535" spans="2:6" ht="15.75">
      <c r="B535" s="158"/>
      <c r="C535" s="158"/>
      <c r="D535" s="158"/>
      <c r="F535" s="159"/>
    </row>
    <row r="536" spans="2:6" ht="15.75">
      <c r="B536" s="158"/>
      <c r="C536" s="158"/>
      <c r="D536" s="158"/>
      <c r="F536" s="159"/>
    </row>
    <row r="537" spans="2:6" ht="15.75">
      <c r="B537" s="158"/>
      <c r="C537" s="158"/>
      <c r="D537" s="158"/>
      <c r="F537" s="159"/>
    </row>
    <row r="538" spans="2:6" ht="15.75">
      <c r="B538" s="158"/>
      <c r="C538" s="158"/>
      <c r="D538" s="158"/>
      <c r="F538" s="159"/>
    </row>
    <row r="539" spans="2:6" ht="15.75">
      <c r="B539" s="158"/>
      <c r="C539" s="158"/>
      <c r="D539" s="158"/>
      <c r="F539" s="159"/>
    </row>
    <row r="540" spans="2:6" ht="15.75">
      <c r="B540" s="158"/>
      <c r="C540" s="158"/>
      <c r="D540" s="158"/>
      <c r="F540" s="159"/>
    </row>
    <row r="541" spans="2:6" ht="15.75">
      <c r="B541" s="158"/>
      <c r="C541" s="158"/>
      <c r="D541" s="158"/>
      <c r="F541" s="159"/>
    </row>
    <row r="542" spans="2:6" ht="15.75">
      <c r="B542" s="158"/>
      <c r="C542" s="158"/>
      <c r="D542" s="158"/>
      <c r="F542" s="159"/>
    </row>
    <row r="543" spans="2:6" ht="15.75">
      <c r="B543" s="158"/>
      <c r="C543" s="158"/>
      <c r="D543" s="158"/>
      <c r="F543" s="159"/>
    </row>
    <row r="544" spans="2:6" ht="15.75">
      <c r="B544" s="158"/>
      <c r="C544" s="158"/>
      <c r="D544" s="158"/>
      <c r="F544" s="159"/>
    </row>
    <row r="545" spans="2:6" ht="15.75">
      <c r="B545" s="158"/>
      <c r="C545" s="158"/>
      <c r="D545" s="158"/>
      <c r="F545" s="159"/>
    </row>
    <row r="546" spans="2:6" ht="15.75">
      <c r="B546" s="158"/>
      <c r="C546" s="158"/>
      <c r="D546" s="158"/>
      <c r="F546" s="159"/>
    </row>
    <row r="547" spans="2:6" ht="15.75">
      <c r="B547" s="158"/>
      <c r="C547" s="158"/>
      <c r="D547" s="158"/>
      <c r="F547" s="159"/>
    </row>
    <row r="548" spans="2:6" ht="15.75">
      <c r="B548" s="158"/>
      <c r="C548" s="158"/>
      <c r="D548" s="158"/>
      <c r="F548" s="159"/>
    </row>
    <row r="549" spans="2:6" ht="15.75">
      <c r="B549" s="158"/>
      <c r="C549" s="158"/>
      <c r="D549" s="158"/>
      <c r="F549" s="159"/>
    </row>
    <row r="550" spans="2:6" ht="15.75">
      <c r="B550" s="158"/>
      <c r="C550" s="158"/>
      <c r="D550" s="158"/>
      <c r="F550" s="159"/>
    </row>
    <row r="551" spans="2:6" ht="15.75">
      <c r="B551" s="158"/>
      <c r="C551" s="158"/>
      <c r="D551" s="158"/>
      <c r="F551" s="159"/>
    </row>
    <row r="552" spans="2:6" ht="15.75">
      <c r="B552" s="158"/>
      <c r="C552" s="158"/>
      <c r="D552" s="158"/>
      <c r="F552" s="159"/>
    </row>
    <row r="553" spans="2:6" ht="15.75">
      <c r="B553" s="158"/>
      <c r="C553" s="158"/>
      <c r="D553" s="158"/>
      <c r="F553" s="159"/>
    </row>
    <row r="554" spans="2:6" ht="15.75">
      <c r="B554" s="158"/>
      <c r="C554" s="158"/>
      <c r="D554" s="158"/>
      <c r="F554" s="159"/>
    </row>
    <row r="555" spans="2:6" ht="15.75">
      <c r="B555" s="158"/>
      <c r="C555" s="158"/>
      <c r="D555" s="158"/>
      <c r="F555" s="159"/>
    </row>
    <row r="556" spans="2:4" ht="15.75">
      <c r="B556" s="158"/>
      <c r="C556" s="158"/>
      <c r="D556" s="158"/>
    </row>
    <row r="557" spans="2:4" ht="15.75">
      <c r="B557" s="158"/>
      <c r="C557" s="158"/>
      <c r="D557" s="158"/>
    </row>
    <row r="558" spans="2:4" ht="15.75">
      <c r="B558" s="158"/>
      <c r="C558" s="158"/>
      <c r="D558" s="158"/>
    </row>
    <row r="559" spans="2:4" ht="15.75">
      <c r="B559" s="158"/>
      <c r="C559" s="158"/>
      <c r="D559" s="158"/>
    </row>
    <row r="560" spans="2:4" ht="15.75">
      <c r="B560" s="158"/>
      <c r="C560" s="158"/>
      <c r="D560" s="158"/>
    </row>
    <row r="561" spans="2:4" ht="15.75">
      <c r="B561" s="158"/>
      <c r="C561" s="158"/>
      <c r="D561" s="158"/>
    </row>
    <row r="562" spans="2:4" ht="15.75">
      <c r="B562" s="158"/>
      <c r="C562" s="158"/>
      <c r="D562" s="158"/>
    </row>
    <row r="563" spans="2:4" ht="15.75">
      <c r="B563" s="158"/>
      <c r="C563" s="158"/>
      <c r="D563" s="158"/>
    </row>
    <row r="564" spans="2:4" ht="15.75">
      <c r="B564" s="158"/>
      <c r="C564" s="158"/>
      <c r="D564" s="158"/>
    </row>
    <row r="565" spans="2:4" ht="15.75">
      <c r="B565" s="158"/>
      <c r="C565" s="158"/>
      <c r="D565" s="158"/>
    </row>
    <row r="566" spans="2:4" ht="15.75">
      <c r="B566" s="158"/>
      <c r="C566" s="158"/>
      <c r="D566" s="158"/>
    </row>
    <row r="567" spans="2:4" ht="15.75">
      <c r="B567" s="158"/>
      <c r="C567" s="158"/>
      <c r="D567" s="158"/>
    </row>
    <row r="568" spans="2:4" ht="15.75">
      <c r="B568" s="158"/>
      <c r="C568" s="158"/>
      <c r="D568" s="158"/>
    </row>
    <row r="569" spans="2:4" ht="15.75">
      <c r="B569" s="158"/>
      <c r="C569" s="158"/>
      <c r="D569" s="158"/>
    </row>
    <row r="570" spans="2:4" ht="15.75">
      <c r="B570" s="158"/>
      <c r="C570" s="158"/>
      <c r="D570" s="158"/>
    </row>
    <row r="571" spans="2:4" ht="15.75">
      <c r="B571" s="158"/>
      <c r="C571" s="158"/>
      <c r="D571" s="158"/>
    </row>
    <row r="572" spans="2:4" ht="15.75">
      <c r="B572" s="158"/>
      <c r="C572" s="158"/>
      <c r="D572" s="158"/>
    </row>
    <row r="573" spans="2:4" ht="15.75">
      <c r="B573" s="158"/>
      <c r="C573" s="158"/>
      <c r="D573" s="158"/>
    </row>
    <row r="574" spans="2:4" ht="15.75">
      <c r="B574" s="158"/>
      <c r="C574" s="158"/>
      <c r="D574" s="158"/>
    </row>
    <row r="575" spans="2:4" ht="15.75">
      <c r="B575" s="158"/>
      <c r="C575" s="158"/>
      <c r="D575" s="158"/>
    </row>
    <row r="576" spans="2:4" ht="15.75">
      <c r="B576" s="158"/>
      <c r="C576" s="158"/>
      <c r="D576" s="158"/>
    </row>
    <row r="577" spans="2:4" ht="15.75">
      <c r="B577" s="158"/>
      <c r="C577" s="158"/>
      <c r="D577" s="158"/>
    </row>
    <row r="578" spans="2:4" ht="15.75">
      <c r="B578" s="158"/>
      <c r="C578" s="158"/>
      <c r="D578" s="158"/>
    </row>
    <row r="579" spans="2:4" ht="15.75">
      <c r="B579" s="158"/>
      <c r="C579" s="158"/>
      <c r="D579" s="158"/>
    </row>
    <row r="580" spans="2:4" ht="15.75">
      <c r="B580" s="158"/>
      <c r="C580" s="158"/>
      <c r="D580" s="158"/>
    </row>
    <row r="581" spans="2:4" ht="15.75">
      <c r="B581" s="158"/>
      <c r="C581" s="158"/>
      <c r="D581" s="158"/>
    </row>
    <row r="582" spans="2:4" ht="15.75">
      <c r="B582" s="158"/>
      <c r="C582" s="158"/>
      <c r="D582" s="158"/>
    </row>
    <row r="583" spans="2:4" ht="15.75">
      <c r="B583" s="158"/>
      <c r="C583" s="158"/>
      <c r="D583" s="158"/>
    </row>
    <row r="584" spans="2:4" ht="15.75">
      <c r="B584" s="158"/>
      <c r="C584" s="158"/>
      <c r="D584" s="158"/>
    </row>
    <row r="585" spans="2:4" ht="15.75">
      <c r="B585" s="158"/>
      <c r="C585" s="158"/>
      <c r="D585" s="158"/>
    </row>
    <row r="586" spans="2:4" ht="15.75">
      <c r="B586" s="158"/>
      <c r="C586" s="158"/>
      <c r="D586" s="158"/>
    </row>
    <row r="587" spans="2:4" ht="15.75">
      <c r="B587" s="158"/>
      <c r="C587" s="158"/>
      <c r="D587" s="158"/>
    </row>
    <row r="588" spans="2:4" ht="15.75">
      <c r="B588" s="158"/>
      <c r="C588" s="158"/>
      <c r="D588" s="158"/>
    </row>
    <row r="589" spans="2:4" ht="15.75">
      <c r="B589" s="158"/>
      <c r="C589" s="158"/>
      <c r="D589" s="158"/>
    </row>
    <row r="590" spans="2:4" ht="15.75">
      <c r="B590" s="158"/>
      <c r="C590" s="158"/>
      <c r="D590" s="158"/>
    </row>
    <row r="591" spans="2:4" ht="15.75">
      <c r="B591" s="158"/>
      <c r="C591" s="158"/>
      <c r="D591" s="158"/>
    </row>
    <row r="592" spans="2:4" ht="15.75">
      <c r="B592" s="158"/>
      <c r="C592" s="158"/>
      <c r="D592" s="158"/>
    </row>
    <row r="593" spans="2:4" ht="15.75">
      <c r="B593" s="158"/>
      <c r="C593" s="158"/>
      <c r="D593" s="158"/>
    </row>
    <row r="594" spans="2:4" ht="15.75">
      <c r="B594" s="158"/>
      <c r="C594" s="158"/>
      <c r="D594" s="158"/>
    </row>
    <row r="595" spans="2:4" ht="15.75">
      <c r="B595" s="158"/>
      <c r="C595" s="158"/>
      <c r="D595" s="158"/>
    </row>
    <row r="596" spans="2:4" ht="15.75">
      <c r="B596" s="158"/>
      <c r="C596" s="158"/>
      <c r="D596" s="158"/>
    </row>
    <row r="597" spans="2:4" ht="15.75">
      <c r="B597" s="158"/>
      <c r="C597" s="158"/>
      <c r="D597" s="158"/>
    </row>
    <row r="598" spans="2:4" ht="15.75">
      <c r="B598" s="158"/>
      <c r="C598" s="158"/>
      <c r="D598" s="158"/>
    </row>
    <row r="599" spans="2:4" ht="15.75">
      <c r="B599" s="158"/>
      <c r="C599" s="158"/>
      <c r="D599" s="158"/>
    </row>
    <row r="600" spans="2:4" ht="15.75">
      <c r="B600" s="158"/>
      <c r="C600" s="158"/>
      <c r="D600" s="158"/>
    </row>
    <row r="601" spans="2:4" ht="15.75">
      <c r="B601" s="158"/>
      <c r="C601" s="158"/>
      <c r="D601" s="158"/>
    </row>
    <row r="602" spans="2:4" ht="15.75">
      <c r="B602" s="158"/>
      <c r="C602" s="158"/>
      <c r="D602" s="158"/>
    </row>
    <row r="603" spans="2:4" ht="15.75">
      <c r="B603" s="158"/>
      <c r="C603" s="158"/>
      <c r="D603" s="158"/>
    </row>
    <row r="604" spans="2:4" ht="15.75">
      <c r="B604" s="158"/>
      <c r="C604" s="158"/>
      <c r="D604" s="158"/>
    </row>
    <row r="605" spans="2:4" ht="15.75">
      <c r="B605" s="158"/>
      <c r="C605" s="158"/>
      <c r="D605" s="158"/>
    </row>
    <row r="606" spans="2:4" ht="15.75">
      <c r="B606" s="158"/>
      <c r="C606" s="158"/>
      <c r="D606" s="158"/>
    </row>
    <row r="607" spans="2:4" ht="15.75">
      <c r="B607" s="158"/>
      <c r="C607" s="158"/>
      <c r="D607" s="158"/>
    </row>
    <row r="608" spans="2:4" ht="15.75">
      <c r="B608" s="158"/>
      <c r="C608" s="158"/>
      <c r="D608" s="158"/>
    </row>
    <row r="609" spans="2:4" ht="15.75">
      <c r="B609" s="158"/>
      <c r="C609" s="158"/>
      <c r="D609" s="158"/>
    </row>
    <row r="610" spans="2:4" ht="15.75">
      <c r="B610" s="158"/>
      <c r="C610" s="158"/>
      <c r="D610" s="158"/>
    </row>
    <row r="611" spans="2:4" ht="15.75">
      <c r="B611" s="158"/>
      <c r="C611" s="158"/>
      <c r="D611" s="158"/>
    </row>
    <row r="612" spans="2:4" ht="15.75">
      <c r="B612" s="158"/>
      <c r="C612" s="158"/>
      <c r="D612" s="158"/>
    </row>
    <row r="613" spans="2:4" ht="15.75">
      <c r="B613" s="158"/>
      <c r="C613" s="158"/>
      <c r="D613" s="158"/>
    </row>
    <row r="614" spans="2:4" ht="15.75">
      <c r="B614" s="158"/>
      <c r="C614" s="158"/>
      <c r="D614" s="158"/>
    </row>
    <row r="615" spans="2:4" ht="15.75">
      <c r="B615" s="158"/>
      <c r="C615" s="158"/>
      <c r="D615" s="158"/>
    </row>
    <row r="616" spans="2:4" ht="15.75">
      <c r="B616" s="158"/>
      <c r="C616" s="158"/>
      <c r="D616" s="158"/>
    </row>
    <row r="617" spans="2:4" ht="15.75">
      <c r="B617" s="158"/>
      <c r="C617" s="158"/>
      <c r="D617" s="158"/>
    </row>
    <row r="618" spans="2:4" ht="15.75">
      <c r="B618" s="158"/>
      <c r="C618" s="158"/>
      <c r="D618" s="158"/>
    </row>
    <row r="619" spans="2:4" ht="15.75">
      <c r="B619" s="158"/>
      <c r="C619" s="158"/>
      <c r="D619" s="158"/>
    </row>
    <row r="620" spans="2:4" ht="15.75">
      <c r="B620" s="158"/>
      <c r="C620" s="158"/>
      <c r="D620" s="158"/>
    </row>
    <row r="621" spans="2:4" ht="15.75">
      <c r="B621" s="158"/>
      <c r="C621" s="158"/>
      <c r="D621" s="158"/>
    </row>
    <row r="622" spans="2:4" ht="15.75">
      <c r="B622" s="158"/>
      <c r="C622" s="158"/>
      <c r="D622" s="158"/>
    </row>
    <row r="623" spans="2:4" ht="15.75">
      <c r="B623" s="158"/>
      <c r="C623" s="158"/>
      <c r="D623" s="158"/>
    </row>
    <row r="624" spans="2:4" ht="15.75">
      <c r="B624" s="158"/>
      <c r="C624" s="158"/>
      <c r="D624" s="158"/>
    </row>
    <row r="625" spans="2:4" ht="15.75">
      <c r="B625" s="158"/>
      <c r="C625" s="158"/>
      <c r="D625" s="158"/>
    </row>
    <row r="626" spans="2:4" ht="15.75">
      <c r="B626" s="158"/>
      <c r="C626" s="158"/>
      <c r="D626" s="158"/>
    </row>
    <row r="627" spans="2:4" ht="15.75">
      <c r="B627" s="158"/>
      <c r="C627" s="158"/>
      <c r="D627" s="158"/>
    </row>
    <row r="628" spans="2:4" ht="15.75">
      <c r="B628" s="158"/>
      <c r="C628" s="158"/>
      <c r="D628" s="158"/>
    </row>
    <row r="629" spans="2:4" ht="15.75">
      <c r="B629" s="158"/>
      <c r="C629" s="158"/>
      <c r="D629" s="158"/>
    </row>
    <row r="630" spans="2:4" ht="15.75">
      <c r="B630" s="158"/>
      <c r="C630" s="158"/>
      <c r="D630" s="158"/>
    </row>
    <row r="631" spans="2:4" ht="15.75">
      <c r="B631" s="158"/>
      <c r="C631" s="158"/>
      <c r="D631" s="158"/>
    </row>
    <row r="632" spans="2:4" ht="15.75">
      <c r="B632" s="158"/>
      <c r="C632" s="158"/>
      <c r="D632" s="158"/>
    </row>
    <row r="633" spans="2:4" ht="15.75">
      <c r="B633" s="158"/>
      <c r="C633" s="158"/>
      <c r="D633" s="158"/>
    </row>
    <row r="634" spans="2:4" ht="15.75">
      <c r="B634" s="158"/>
      <c r="C634" s="158"/>
      <c r="D634" s="158"/>
    </row>
    <row r="635" spans="2:4" ht="15.75">
      <c r="B635" s="158"/>
      <c r="C635" s="158"/>
      <c r="D635" s="158"/>
    </row>
    <row r="636" spans="2:4" ht="15.75">
      <c r="B636" s="158"/>
      <c r="C636" s="158"/>
      <c r="D636" s="158"/>
    </row>
    <row r="637" spans="2:4" ht="15.75">
      <c r="B637" s="158"/>
      <c r="C637" s="158"/>
      <c r="D637" s="158"/>
    </row>
    <row r="638" spans="2:4" ht="15.75">
      <c r="B638" s="158"/>
      <c r="C638" s="158"/>
      <c r="D638" s="158"/>
    </row>
    <row r="639" spans="2:4" ht="15.75">
      <c r="B639" s="158"/>
      <c r="C639" s="158"/>
      <c r="D639" s="158"/>
    </row>
    <row r="640" spans="2:4" ht="15.75">
      <c r="B640" s="158"/>
      <c r="C640" s="158"/>
      <c r="D640" s="158"/>
    </row>
    <row r="641" spans="2:4" ht="15.75">
      <c r="B641" s="158"/>
      <c r="C641" s="158"/>
      <c r="D641" s="158"/>
    </row>
    <row r="642" spans="2:4" ht="15.75">
      <c r="B642" s="158"/>
      <c r="C642" s="158"/>
      <c r="D642" s="158"/>
    </row>
    <row r="643" spans="2:4" ht="15.75">
      <c r="B643" s="158"/>
      <c r="C643" s="158"/>
      <c r="D643" s="158"/>
    </row>
    <row r="644" spans="2:4" ht="15.75">
      <c r="B644" s="158"/>
      <c r="C644" s="158"/>
      <c r="D644" s="158"/>
    </row>
    <row r="645" spans="2:4" ht="15.75">
      <c r="B645" s="158"/>
      <c r="C645" s="158"/>
      <c r="D645" s="158"/>
    </row>
    <row r="646" spans="2:4" ht="15.75">
      <c r="B646" s="158"/>
      <c r="C646" s="158"/>
      <c r="D646" s="158"/>
    </row>
    <row r="647" spans="2:4" ht="15.75">
      <c r="B647" s="158"/>
      <c r="C647" s="158"/>
      <c r="D647" s="158"/>
    </row>
    <row r="648" spans="2:4" ht="15.75">
      <c r="B648" s="158"/>
      <c r="C648" s="158"/>
      <c r="D648" s="158"/>
    </row>
    <row r="649" spans="2:4" ht="15.75">
      <c r="B649" s="158"/>
      <c r="C649" s="158"/>
      <c r="D649" s="158"/>
    </row>
    <row r="650" spans="2:4" ht="15.75">
      <c r="B650" s="158"/>
      <c r="C650" s="158"/>
      <c r="D650" s="158"/>
    </row>
    <row r="651" spans="2:4" ht="15.75">
      <c r="B651" s="158"/>
      <c r="C651" s="158"/>
      <c r="D651" s="158"/>
    </row>
    <row r="652" spans="2:4" ht="15.75">
      <c r="B652" s="158"/>
      <c r="C652" s="158"/>
      <c r="D652" s="158"/>
    </row>
    <row r="653" spans="2:4" ht="15.75">
      <c r="B653" s="158"/>
      <c r="C653" s="158"/>
      <c r="D653" s="158"/>
    </row>
    <row r="654" spans="2:4" ht="15.75">
      <c r="B654" s="158"/>
      <c r="C654" s="158"/>
      <c r="D654" s="158"/>
    </row>
    <row r="655" spans="2:4" ht="15.75">
      <c r="B655" s="158"/>
      <c r="C655" s="158"/>
      <c r="D655" s="158"/>
    </row>
    <row r="656" spans="2:4" ht="15.75">
      <c r="B656" s="158"/>
      <c r="C656" s="158"/>
      <c r="D656" s="158"/>
    </row>
    <row r="657" spans="2:4" ht="15.75">
      <c r="B657" s="158"/>
      <c r="C657" s="158"/>
      <c r="D657" s="158"/>
    </row>
    <row r="658" spans="2:4" ht="15.75">
      <c r="B658" s="158"/>
      <c r="C658" s="158"/>
      <c r="D658" s="158"/>
    </row>
    <row r="659" spans="2:4" ht="15.75">
      <c r="B659" s="158"/>
      <c r="C659" s="158"/>
      <c r="D659" s="158"/>
    </row>
    <row r="660" spans="2:4" ht="15.75">
      <c r="B660" s="158"/>
      <c r="C660" s="158"/>
      <c r="D660" s="158"/>
    </row>
    <row r="661" spans="2:4" ht="15.75">
      <c r="B661" s="158"/>
      <c r="C661" s="158"/>
      <c r="D661" s="158"/>
    </row>
    <row r="662" spans="2:4" ht="15.75">
      <c r="B662" s="158"/>
      <c r="C662" s="158"/>
      <c r="D662" s="158"/>
    </row>
    <row r="663" spans="2:4" ht="15.75">
      <c r="B663" s="158"/>
      <c r="C663" s="158"/>
      <c r="D663" s="158"/>
    </row>
    <row r="664" spans="2:4" ht="15.75">
      <c r="B664" s="158"/>
      <c r="C664" s="158"/>
      <c r="D664" s="158"/>
    </row>
    <row r="665" spans="2:4" ht="15.75">
      <c r="B665" s="158"/>
      <c r="C665" s="158"/>
      <c r="D665" s="158"/>
    </row>
    <row r="666" spans="2:4" ht="15.75">
      <c r="B666" s="158"/>
      <c r="C666" s="158"/>
      <c r="D666" s="158"/>
    </row>
    <row r="667" spans="2:4" ht="15.75">
      <c r="B667" s="158"/>
      <c r="C667" s="158"/>
      <c r="D667" s="158"/>
    </row>
    <row r="668" spans="2:4" ht="15.75">
      <c r="B668" s="158"/>
      <c r="C668" s="158"/>
      <c r="D668" s="158"/>
    </row>
    <row r="669" spans="2:4" ht="15.75">
      <c r="B669" s="158"/>
      <c r="C669" s="158"/>
      <c r="D669" s="158"/>
    </row>
    <row r="670" spans="2:4" ht="15.75">
      <c r="B670" s="158"/>
      <c r="C670" s="158"/>
      <c r="D670" s="158"/>
    </row>
    <row r="671" spans="2:4" ht="15.75">
      <c r="B671" s="158"/>
      <c r="C671" s="158"/>
      <c r="D671" s="158"/>
    </row>
    <row r="672" spans="2:4" ht="15.75">
      <c r="B672" s="158"/>
      <c r="C672" s="158"/>
      <c r="D672" s="158"/>
    </row>
    <row r="673" spans="2:4" ht="15.75">
      <c r="B673" s="158"/>
      <c r="C673" s="158"/>
      <c r="D673" s="158"/>
    </row>
    <row r="674" spans="2:4" ht="15.75">
      <c r="B674" s="158"/>
      <c r="C674" s="158"/>
      <c r="D674" s="158"/>
    </row>
    <row r="675" spans="2:4" ht="15.75">
      <c r="B675" s="158"/>
      <c r="C675" s="158"/>
      <c r="D675" s="158"/>
    </row>
    <row r="676" spans="2:4" ht="15.75">
      <c r="B676" s="158"/>
      <c r="C676" s="158"/>
      <c r="D676" s="158"/>
    </row>
    <row r="677" spans="2:4" ht="15.75">
      <c r="B677" s="158"/>
      <c r="C677" s="158"/>
      <c r="D677" s="158"/>
    </row>
    <row r="678" spans="2:4" ht="15.75">
      <c r="B678" s="158"/>
      <c r="C678" s="158"/>
      <c r="D678" s="158"/>
    </row>
    <row r="679" spans="2:4" ht="15.75">
      <c r="B679" s="158"/>
      <c r="C679" s="158"/>
      <c r="D679" s="158"/>
    </row>
    <row r="680" spans="2:4" ht="15.75">
      <c r="B680" s="158"/>
      <c r="C680" s="158"/>
      <c r="D680" s="158"/>
    </row>
    <row r="681" spans="2:4" ht="15.75">
      <c r="B681" s="158"/>
      <c r="C681" s="158"/>
      <c r="D681" s="158"/>
    </row>
    <row r="682" spans="2:4" ht="15.75">
      <c r="B682" s="158"/>
      <c r="C682" s="158"/>
      <c r="D682" s="158"/>
    </row>
    <row r="683" spans="2:4" ht="15.75">
      <c r="B683" s="158"/>
      <c r="C683" s="158"/>
      <c r="D683" s="158"/>
    </row>
    <row r="684" spans="2:4" ht="15.75">
      <c r="B684" s="158"/>
      <c r="C684" s="158"/>
      <c r="D684" s="158"/>
    </row>
    <row r="685" spans="2:4" ht="15.75">
      <c r="B685" s="158"/>
      <c r="C685" s="158"/>
      <c r="D685" s="158"/>
    </row>
    <row r="686" spans="2:4" ht="15.75">
      <c r="B686" s="158"/>
      <c r="C686" s="158"/>
      <c r="D686" s="158"/>
    </row>
    <row r="687" spans="2:4" ht="15.75">
      <c r="B687" s="158"/>
      <c r="C687" s="158"/>
      <c r="D687" s="158"/>
    </row>
    <row r="688" spans="2:4" ht="15.75">
      <c r="B688" s="158"/>
      <c r="C688" s="158"/>
      <c r="D688" s="158"/>
    </row>
    <row r="689" spans="2:4" ht="15.75">
      <c r="B689" s="158"/>
      <c r="C689" s="158"/>
      <c r="D689" s="158"/>
    </row>
    <row r="690" spans="2:4" ht="15.75">
      <c r="B690" s="158"/>
      <c r="C690" s="158"/>
      <c r="D690" s="158"/>
    </row>
    <row r="691" spans="2:4" ht="15.75">
      <c r="B691" s="158"/>
      <c r="C691" s="158"/>
      <c r="D691" s="158"/>
    </row>
    <row r="692" spans="2:4" ht="15.75">
      <c r="B692" s="158"/>
      <c r="C692" s="158"/>
      <c r="D692" s="158"/>
    </row>
    <row r="693" spans="2:4" ht="15.75">
      <c r="B693" s="158"/>
      <c r="C693" s="158"/>
      <c r="D693" s="158"/>
    </row>
    <row r="694" spans="2:4" ht="15.75">
      <c r="B694" s="158"/>
      <c r="C694" s="158"/>
      <c r="D694" s="158"/>
    </row>
    <row r="695" spans="2:4" ht="15.75">
      <c r="B695" s="158"/>
      <c r="C695" s="158"/>
      <c r="D695" s="158"/>
    </row>
    <row r="696" spans="2:4" ht="15.75">
      <c r="B696" s="158"/>
      <c r="C696" s="158"/>
      <c r="D696" s="158"/>
    </row>
    <row r="697" spans="2:4" ht="15.75">
      <c r="B697" s="158"/>
      <c r="C697" s="158"/>
      <c r="D697" s="158"/>
    </row>
    <row r="698" spans="2:4" ht="15.75">
      <c r="B698" s="158"/>
      <c r="C698" s="158"/>
      <c r="D698" s="158"/>
    </row>
    <row r="699" spans="2:4" ht="15.75">
      <c r="B699" s="158"/>
      <c r="C699" s="158"/>
      <c r="D699" s="158"/>
    </row>
    <row r="700" spans="2:4" ht="15.75">
      <c r="B700" s="158"/>
      <c r="C700" s="158"/>
      <c r="D700" s="158"/>
    </row>
    <row r="701" spans="2:4" ht="15.75">
      <c r="B701" s="158"/>
      <c r="C701" s="158"/>
      <c r="D701" s="158"/>
    </row>
    <row r="702" spans="2:4" ht="15.75">
      <c r="B702" s="158"/>
      <c r="C702" s="158"/>
      <c r="D702" s="158"/>
    </row>
    <row r="703" spans="2:4" ht="15.75">
      <c r="B703" s="158"/>
      <c r="C703" s="158"/>
      <c r="D703" s="158"/>
    </row>
    <row r="704" spans="2:4" ht="15.75">
      <c r="B704" s="158"/>
      <c r="C704" s="158"/>
      <c r="D704" s="158"/>
    </row>
    <row r="705" spans="2:4" ht="15.75">
      <c r="B705" s="158"/>
      <c r="C705" s="158"/>
      <c r="D705" s="158"/>
    </row>
    <row r="706" spans="2:4" ht="15.75">
      <c r="B706" s="158"/>
      <c r="C706" s="158"/>
      <c r="D706" s="158"/>
    </row>
    <row r="707" spans="2:4" ht="15.75">
      <c r="B707" s="158"/>
      <c r="C707" s="158"/>
      <c r="D707" s="158"/>
    </row>
    <row r="708" spans="2:4" ht="15.75">
      <c r="B708" s="158"/>
      <c r="C708" s="158"/>
      <c r="D708" s="158"/>
    </row>
    <row r="709" spans="2:4" ht="15.75">
      <c r="B709" s="158"/>
      <c r="C709" s="158"/>
      <c r="D709" s="158"/>
    </row>
    <row r="710" spans="2:4" ht="15.75">
      <c r="B710" s="158"/>
      <c r="C710" s="158"/>
      <c r="D710" s="158"/>
    </row>
    <row r="711" spans="2:4" ht="15.75">
      <c r="B711" s="158"/>
      <c r="C711" s="158"/>
      <c r="D711" s="158"/>
    </row>
    <row r="712" spans="2:4" ht="15.75">
      <c r="B712" s="158"/>
      <c r="C712" s="158"/>
      <c r="D712" s="158"/>
    </row>
    <row r="713" spans="2:4" ht="15.75">
      <c r="B713" s="158"/>
      <c r="C713" s="158"/>
      <c r="D713" s="158"/>
    </row>
    <row r="714" spans="2:4" ht="15.75">
      <c r="B714" s="158"/>
      <c r="C714" s="158"/>
      <c r="D714" s="158"/>
    </row>
    <row r="715" spans="2:4" ht="15.75">
      <c r="B715" s="158"/>
      <c r="C715" s="158"/>
      <c r="D715" s="158"/>
    </row>
    <row r="716" spans="2:4" ht="15.75">
      <c r="B716" s="158"/>
      <c r="C716" s="158"/>
      <c r="D716" s="158"/>
    </row>
    <row r="717" spans="2:4" ht="15.75">
      <c r="B717" s="158"/>
      <c r="C717" s="158"/>
      <c r="D717" s="158"/>
    </row>
    <row r="718" spans="2:4" ht="15.75">
      <c r="B718" s="158"/>
      <c r="C718" s="158"/>
      <c r="D718" s="158"/>
    </row>
    <row r="719" spans="2:4" ht="15.75">
      <c r="B719" s="158"/>
      <c r="C719" s="158"/>
      <c r="D719" s="158"/>
    </row>
    <row r="720" spans="2:4" ht="15.75">
      <c r="B720" s="158"/>
      <c r="C720" s="158"/>
      <c r="D720" s="158"/>
    </row>
    <row r="721" spans="2:4" ht="15.75">
      <c r="B721" s="158"/>
      <c r="C721" s="158"/>
      <c r="D721" s="158"/>
    </row>
    <row r="722" spans="2:4" ht="15.75">
      <c r="B722" s="158"/>
      <c r="C722" s="158"/>
      <c r="D722" s="158"/>
    </row>
    <row r="723" spans="2:4" ht="15.75">
      <c r="B723" s="158"/>
      <c r="C723" s="158"/>
      <c r="D723" s="158"/>
    </row>
    <row r="724" spans="2:4" ht="15.75">
      <c r="B724" s="158"/>
      <c r="C724" s="158"/>
      <c r="D724" s="158"/>
    </row>
    <row r="725" spans="2:4" ht="15.75">
      <c r="B725" s="158"/>
      <c r="C725" s="158"/>
      <c r="D725" s="158"/>
    </row>
    <row r="726" spans="2:4" ht="15.75">
      <c r="B726" s="158"/>
      <c r="C726" s="158"/>
      <c r="D726" s="158"/>
    </row>
    <row r="727" spans="2:4" ht="15.75">
      <c r="B727" s="158"/>
      <c r="C727" s="158"/>
      <c r="D727" s="158"/>
    </row>
    <row r="728" spans="2:4" ht="15.75">
      <c r="B728" s="158"/>
      <c r="C728" s="158"/>
      <c r="D728" s="158"/>
    </row>
    <row r="729" spans="2:4" ht="15.75">
      <c r="B729" s="158"/>
      <c r="C729" s="158"/>
      <c r="D729" s="158"/>
    </row>
    <row r="730" spans="2:4" ht="15.75">
      <c r="B730" s="158"/>
      <c r="C730" s="158"/>
      <c r="D730" s="158"/>
    </row>
    <row r="731" spans="2:4" ht="15.75">
      <c r="B731" s="158"/>
      <c r="C731" s="158"/>
      <c r="D731" s="158"/>
    </row>
    <row r="732" spans="2:4" ht="15.75">
      <c r="B732" s="158"/>
      <c r="C732" s="158"/>
      <c r="D732" s="158"/>
    </row>
    <row r="733" spans="2:4" ht="15.75">
      <c r="B733" s="158"/>
      <c r="C733" s="158"/>
      <c r="D733" s="158"/>
    </row>
    <row r="734" spans="2:4" ht="15.75">
      <c r="B734" s="158"/>
      <c r="C734" s="158"/>
      <c r="D734" s="158"/>
    </row>
    <row r="735" spans="2:4" ht="15.75">
      <c r="B735" s="158"/>
      <c r="C735" s="158"/>
      <c r="D735" s="158"/>
    </row>
    <row r="736" spans="2:4" ht="15.75">
      <c r="B736" s="158"/>
      <c r="C736" s="158"/>
      <c r="D736" s="158"/>
    </row>
    <row r="737" spans="2:4" ht="15.75">
      <c r="B737" s="158"/>
      <c r="C737" s="158"/>
      <c r="D737" s="158"/>
    </row>
    <row r="738" spans="2:4" ht="15.75">
      <c r="B738" s="158"/>
      <c r="C738" s="158"/>
      <c r="D738" s="158"/>
    </row>
    <row r="739" spans="2:4" ht="15.75">
      <c r="B739" s="158"/>
      <c r="C739" s="158"/>
      <c r="D739" s="158"/>
    </row>
    <row r="740" spans="2:4" ht="15.75">
      <c r="B740" s="158"/>
      <c r="C740" s="158"/>
      <c r="D740" s="158"/>
    </row>
    <row r="741" spans="2:4" ht="15.75">
      <c r="B741" s="158"/>
      <c r="C741" s="158"/>
      <c r="D741" s="158"/>
    </row>
    <row r="742" spans="2:4" ht="15.75">
      <c r="B742" s="158"/>
      <c r="C742" s="158"/>
      <c r="D742" s="158"/>
    </row>
    <row r="743" spans="2:4" ht="15.75">
      <c r="B743" s="158"/>
      <c r="C743" s="158"/>
      <c r="D743" s="158"/>
    </row>
    <row r="744" spans="2:4" ht="15.75">
      <c r="B744" s="158"/>
      <c r="C744" s="158"/>
      <c r="D744" s="158"/>
    </row>
    <row r="745" spans="2:4" ht="15.75">
      <c r="B745" s="158"/>
      <c r="C745" s="158"/>
      <c r="D745" s="158"/>
    </row>
    <row r="746" spans="2:4" ht="15.75">
      <c r="B746" s="158"/>
      <c r="C746" s="158"/>
      <c r="D746" s="158"/>
    </row>
    <row r="747" spans="2:4" ht="15.75">
      <c r="B747" s="158"/>
      <c r="C747" s="158"/>
      <c r="D747" s="158"/>
    </row>
    <row r="748" spans="2:4" ht="15.75">
      <c r="B748" s="158"/>
      <c r="C748" s="158"/>
      <c r="D748" s="158"/>
    </row>
    <row r="749" spans="2:4" ht="15.75">
      <c r="B749" s="158"/>
      <c r="C749" s="158"/>
      <c r="D749" s="158"/>
    </row>
    <row r="750" spans="2:4" ht="15.75">
      <c r="B750" s="158"/>
      <c r="C750" s="158"/>
      <c r="D750" s="158"/>
    </row>
    <row r="751" spans="2:4" ht="15.75">
      <c r="B751" s="158"/>
      <c r="C751" s="158"/>
      <c r="D751" s="158"/>
    </row>
    <row r="752" spans="2:4" ht="15.75">
      <c r="B752" s="158"/>
      <c r="C752" s="158"/>
      <c r="D752" s="158"/>
    </row>
    <row r="753" spans="2:4" ht="15.75">
      <c r="B753" s="158"/>
      <c r="C753" s="158"/>
      <c r="D753" s="158"/>
    </row>
    <row r="754" spans="2:4" ht="15.75">
      <c r="B754" s="158"/>
      <c r="C754" s="158"/>
      <c r="D754" s="158"/>
    </row>
    <row r="755" spans="2:4" ht="15.75">
      <c r="B755" s="158"/>
      <c r="C755" s="158"/>
      <c r="D755" s="158"/>
    </row>
    <row r="756" spans="2:4" ht="15.75">
      <c r="B756" s="158"/>
      <c r="C756" s="158"/>
      <c r="D756" s="158"/>
    </row>
    <row r="757" spans="2:4" ht="15.75">
      <c r="B757" s="158"/>
      <c r="C757" s="158"/>
      <c r="D757" s="158"/>
    </row>
    <row r="758" spans="2:4" ht="15.75">
      <c r="B758" s="158"/>
      <c r="C758" s="158"/>
      <c r="D758" s="158"/>
    </row>
    <row r="759" spans="2:4" ht="15.75">
      <c r="B759" s="158"/>
      <c r="C759" s="158"/>
      <c r="D759" s="158"/>
    </row>
    <row r="760" spans="2:4" ht="15.75">
      <c r="B760" s="158"/>
      <c r="C760" s="158"/>
      <c r="D760" s="158"/>
    </row>
    <row r="761" spans="2:4" ht="15.75">
      <c r="B761" s="158"/>
      <c r="C761" s="158"/>
      <c r="D761" s="158"/>
    </row>
    <row r="762" spans="2:4" ht="15.75">
      <c r="B762" s="158"/>
      <c r="C762" s="158"/>
      <c r="D762" s="158"/>
    </row>
    <row r="763" spans="2:4" ht="15.75">
      <c r="B763" s="158"/>
      <c r="C763" s="158"/>
      <c r="D763" s="158"/>
    </row>
    <row r="764" spans="2:4" ht="15.75">
      <c r="B764" s="158"/>
      <c r="C764" s="158"/>
      <c r="D764" s="158"/>
    </row>
    <row r="765" spans="2:4" ht="15.75">
      <c r="B765" s="158"/>
      <c r="C765" s="158"/>
      <c r="D765" s="158"/>
    </row>
    <row r="766" spans="2:4" ht="15.75">
      <c r="B766" s="158"/>
      <c r="C766" s="158"/>
      <c r="D766" s="158"/>
    </row>
    <row r="767" spans="2:4" ht="15.75">
      <c r="B767" s="158"/>
      <c r="C767" s="158"/>
      <c r="D767" s="158"/>
    </row>
    <row r="768" spans="2:4" ht="15.75">
      <c r="B768" s="158"/>
      <c r="C768" s="158"/>
      <c r="D768" s="158"/>
    </row>
    <row r="769" spans="2:4" ht="15.75">
      <c r="B769" s="158"/>
      <c r="C769" s="158"/>
      <c r="D769" s="158"/>
    </row>
    <row r="770" spans="2:4" ht="15.75">
      <c r="B770" s="158"/>
      <c r="C770" s="158"/>
      <c r="D770" s="158"/>
    </row>
    <row r="771" spans="2:4" ht="15.75">
      <c r="B771" s="158"/>
      <c r="C771" s="158"/>
      <c r="D771" s="158"/>
    </row>
    <row r="772" spans="2:4" ht="15.75">
      <c r="B772" s="158"/>
      <c r="C772" s="158"/>
      <c r="D772" s="158"/>
    </row>
    <row r="773" spans="2:4" ht="15.75">
      <c r="B773" s="158"/>
      <c r="C773" s="158"/>
      <c r="D773" s="158"/>
    </row>
    <row r="774" spans="2:4" ht="15.75">
      <c r="B774" s="158"/>
      <c r="C774" s="158"/>
      <c r="D774" s="158"/>
    </row>
    <row r="775" spans="2:4" ht="15.75">
      <c r="B775" s="158"/>
      <c r="C775" s="158"/>
      <c r="D775" s="158"/>
    </row>
    <row r="776" spans="2:4" ht="15.75">
      <c r="B776" s="158"/>
      <c r="C776" s="158"/>
      <c r="D776" s="158"/>
    </row>
    <row r="777" spans="2:4" ht="15.75">
      <c r="B777" s="158"/>
      <c r="C777" s="158"/>
      <c r="D777" s="158"/>
    </row>
    <row r="778" spans="2:4" ht="15.75">
      <c r="B778" s="158"/>
      <c r="C778" s="158"/>
      <c r="D778" s="158"/>
    </row>
    <row r="779" spans="2:4" ht="15.75">
      <c r="B779" s="158"/>
      <c r="C779" s="158"/>
      <c r="D779" s="158"/>
    </row>
    <row r="780" spans="2:4" ht="15.75">
      <c r="B780" s="158"/>
      <c r="C780" s="158"/>
      <c r="D780" s="158"/>
    </row>
    <row r="781" spans="2:4" ht="15.75">
      <c r="B781" s="158"/>
      <c r="C781" s="158"/>
      <c r="D781" s="158"/>
    </row>
    <row r="782" spans="2:4" ht="15.75">
      <c r="B782" s="158"/>
      <c r="C782" s="158"/>
      <c r="D782" s="158"/>
    </row>
    <row r="783" spans="2:4" ht="15.75">
      <c r="B783" s="158"/>
      <c r="C783" s="158"/>
      <c r="D783" s="158"/>
    </row>
    <row r="784" spans="2:4" ht="15.75">
      <c r="B784" s="158"/>
      <c r="C784" s="158"/>
      <c r="D784" s="158"/>
    </row>
    <row r="785" spans="2:4" ht="15.75">
      <c r="B785" s="158"/>
      <c r="C785" s="158"/>
      <c r="D785" s="158"/>
    </row>
    <row r="786" spans="2:4" ht="15.75">
      <c r="B786" s="158"/>
      <c r="C786" s="158"/>
      <c r="D786" s="158"/>
    </row>
    <row r="787" spans="2:4" ht="15.75">
      <c r="B787" s="158"/>
      <c r="C787" s="158"/>
      <c r="D787" s="158"/>
    </row>
    <row r="788" spans="2:4" ht="15.75">
      <c r="B788" s="158"/>
      <c r="C788" s="158"/>
      <c r="D788" s="158"/>
    </row>
    <row r="789" spans="2:4" ht="15.75">
      <c r="B789" s="158"/>
      <c r="C789" s="158"/>
      <c r="D789" s="158"/>
    </row>
    <row r="790" spans="2:4" ht="15.75">
      <c r="B790" s="158"/>
      <c r="C790" s="158"/>
      <c r="D790" s="158"/>
    </row>
    <row r="791" spans="2:4" ht="15.75">
      <c r="B791" s="158"/>
      <c r="C791" s="158"/>
      <c r="D791" s="158"/>
    </row>
    <row r="792" spans="2:4" ht="15.75">
      <c r="B792" s="158"/>
      <c r="C792" s="158"/>
      <c r="D792" s="158"/>
    </row>
    <row r="793" spans="2:4" ht="15.75">
      <c r="B793" s="158"/>
      <c r="C793" s="158"/>
      <c r="D793" s="158"/>
    </row>
    <row r="794" spans="2:4" ht="15.75">
      <c r="B794" s="158"/>
      <c r="C794" s="158"/>
      <c r="D794" s="158"/>
    </row>
    <row r="795" spans="2:4" ht="15.75">
      <c r="B795" s="158"/>
      <c r="C795" s="158"/>
      <c r="D795" s="158"/>
    </row>
    <row r="796" spans="2:4" ht="15.75">
      <c r="B796" s="158"/>
      <c r="C796" s="158"/>
      <c r="D796" s="158"/>
    </row>
    <row r="797" spans="2:4" ht="15.75">
      <c r="B797" s="158"/>
      <c r="C797" s="158"/>
      <c r="D797" s="158"/>
    </row>
    <row r="798" spans="2:4" ht="15.75">
      <c r="B798" s="158"/>
      <c r="C798" s="158"/>
      <c r="D798" s="158"/>
    </row>
    <row r="799" spans="2:4" ht="15.75">
      <c r="B799" s="158"/>
      <c r="C799" s="158"/>
      <c r="D799" s="158"/>
    </row>
    <row r="800" spans="2:4" ht="15.75">
      <c r="B800" s="158"/>
      <c r="C800" s="158"/>
      <c r="D800" s="158"/>
    </row>
    <row r="801" spans="2:4" ht="15.75">
      <c r="B801" s="158"/>
      <c r="C801" s="158"/>
      <c r="D801" s="158"/>
    </row>
    <row r="802" spans="2:4" ht="15.75">
      <c r="B802" s="158"/>
      <c r="C802" s="158"/>
      <c r="D802" s="158"/>
    </row>
    <row r="803" spans="2:4" ht="15.75">
      <c r="B803" s="158"/>
      <c r="C803" s="158"/>
      <c r="D803" s="158"/>
    </row>
    <row r="804" spans="2:4" ht="15.75">
      <c r="B804" s="158"/>
      <c r="C804" s="158"/>
      <c r="D804" s="158"/>
    </row>
    <row r="805" spans="2:4" ht="15.75">
      <c r="B805" s="158"/>
      <c r="C805" s="158"/>
      <c r="D805" s="158"/>
    </row>
    <row r="806" spans="2:4" ht="15.75">
      <c r="B806" s="158"/>
      <c r="C806" s="158"/>
      <c r="D806" s="158"/>
    </row>
    <row r="807" spans="2:4" ht="15.75">
      <c r="B807" s="158"/>
      <c r="C807" s="158"/>
      <c r="D807" s="158"/>
    </row>
    <row r="808" spans="2:4" ht="15.75">
      <c r="B808" s="158"/>
      <c r="C808" s="158"/>
      <c r="D808" s="158"/>
    </row>
    <row r="809" spans="2:4" ht="15.75">
      <c r="B809" s="158"/>
      <c r="C809" s="158"/>
      <c r="D809" s="158"/>
    </row>
    <row r="810" spans="2:4" ht="15.75">
      <c r="B810" s="158"/>
      <c r="C810" s="158"/>
      <c r="D810" s="158"/>
    </row>
    <row r="811" spans="2:4" ht="15.75">
      <c r="B811" s="158"/>
      <c r="C811" s="158"/>
      <c r="D811" s="158"/>
    </row>
    <row r="812" spans="2:4" ht="15.75">
      <c r="B812" s="158"/>
      <c r="C812" s="158"/>
      <c r="D812" s="158"/>
    </row>
    <row r="813" spans="2:4" ht="15.75">
      <c r="B813" s="158"/>
      <c r="C813" s="158"/>
      <c r="D813" s="158"/>
    </row>
    <row r="814" spans="2:4" ht="15.75">
      <c r="B814" s="158"/>
      <c r="C814" s="158"/>
      <c r="D814" s="158"/>
    </row>
    <row r="815" spans="2:4" ht="15.75">
      <c r="B815" s="158"/>
      <c r="C815" s="158"/>
      <c r="D815" s="158"/>
    </row>
    <row r="816" spans="2:4" ht="15.75">
      <c r="B816" s="158"/>
      <c r="C816" s="158"/>
      <c r="D816" s="158"/>
    </row>
    <row r="817" spans="2:4" ht="15.75">
      <c r="B817" s="158"/>
      <c r="C817" s="158"/>
      <c r="D817" s="158"/>
    </row>
    <row r="818" spans="2:4" ht="15.75">
      <c r="B818" s="158"/>
      <c r="C818" s="158"/>
      <c r="D818" s="158"/>
    </row>
    <row r="819" spans="2:4" ht="15.75">
      <c r="B819" s="158"/>
      <c r="C819" s="158"/>
      <c r="D819" s="158"/>
    </row>
    <row r="820" spans="2:4" ht="15.75">
      <c r="B820" s="158"/>
      <c r="C820" s="158"/>
      <c r="D820" s="158"/>
    </row>
    <row r="821" spans="2:4" ht="15.75">
      <c r="B821" s="158"/>
      <c r="C821" s="158"/>
      <c r="D821" s="158"/>
    </row>
    <row r="822" spans="2:4" ht="15.75">
      <c r="B822" s="158"/>
      <c r="C822" s="158"/>
      <c r="D822" s="158"/>
    </row>
    <row r="823" spans="2:4" ht="15.75">
      <c r="B823" s="158"/>
      <c r="C823" s="158"/>
      <c r="D823" s="158"/>
    </row>
    <row r="824" spans="2:4" ht="15.75">
      <c r="B824" s="158"/>
      <c r="C824" s="158"/>
      <c r="D824" s="158"/>
    </row>
    <row r="825" spans="2:4" ht="15.75">
      <c r="B825" s="158"/>
      <c r="C825" s="158"/>
      <c r="D825" s="158"/>
    </row>
    <row r="826" spans="2:4" ht="15.75">
      <c r="B826" s="158"/>
      <c r="C826" s="158"/>
      <c r="D826" s="158"/>
    </row>
    <row r="827" spans="2:4" ht="15.75">
      <c r="B827" s="158"/>
      <c r="C827" s="158"/>
      <c r="D827" s="158"/>
    </row>
    <row r="828" spans="2:4" ht="15.75">
      <c r="B828" s="158"/>
      <c r="C828" s="158"/>
      <c r="D828" s="158"/>
    </row>
    <row r="829" spans="2:4" ht="15.75">
      <c r="B829" s="158"/>
      <c r="C829" s="158"/>
      <c r="D829" s="158"/>
    </row>
    <row r="830" spans="2:4" ht="15.75">
      <c r="B830" s="158"/>
      <c r="C830" s="158"/>
      <c r="D830" s="158"/>
    </row>
    <row r="831" spans="2:4" ht="15.75">
      <c r="B831" s="158"/>
      <c r="C831" s="158"/>
      <c r="D831" s="158"/>
    </row>
    <row r="832" spans="2:4" ht="15.75">
      <c r="B832" s="158"/>
      <c r="C832" s="158"/>
      <c r="D832" s="158"/>
    </row>
    <row r="833" spans="2:4" ht="15.75">
      <c r="B833" s="158"/>
      <c r="C833" s="158"/>
      <c r="D833" s="158"/>
    </row>
    <row r="834" spans="2:4" ht="15.75">
      <c r="B834" s="158"/>
      <c r="C834" s="158"/>
      <c r="D834" s="158"/>
    </row>
    <row r="835" spans="2:4" ht="15.75">
      <c r="B835" s="158"/>
      <c r="C835" s="158"/>
      <c r="D835" s="158"/>
    </row>
    <row r="836" spans="2:4" ht="15.75">
      <c r="B836" s="158"/>
      <c r="C836" s="158"/>
      <c r="D836" s="158"/>
    </row>
    <row r="837" spans="2:4" ht="15.75">
      <c r="B837" s="158"/>
      <c r="C837" s="158"/>
      <c r="D837" s="158"/>
    </row>
    <row r="838" spans="2:4" ht="15.75">
      <c r="B838" s="158"/>
      <c r="C838" s="158"/>
      <c r="D838" s="158"/>
    </row>
    <row r="839" spans="2:4" ht="15.75">
      <c r="B839" s="158"/>
      <c r="C839" s="158"/>
      <c r="D839" s="158"/>
    </row>
    <row r="840" spans="2:4" ht="15.75">
      <c r="B840" s="158"/>
      <c r="C840" s="158"/>
      <c r="D840" s="158"/>
    </row>
    <row r="841" spans="2:4" ht="15.75">
      <c r="B841" s="158"/>
      <c r="C841" s="158"/>
      <c r="D841" s="158"/>
    </row>
    <row r="842" spans="2:4" ht="15.75">
      <c r="B842" s="158"/>
      <c r="C842" s="158"/>
      <c r="D842" s="158"/>
    </row>
    <row r="843" spans="2:4" ht="15.75">
      <c r="B843" s="158"/>
      <c r="C843" s="158"/>
      <c r="D843" s="158"/>
    </row>
    <row r="844" spans="2:4" ht="15.75">
      <c r="B844" s="158"/>
      <c r="C844" s="158"/>
      <c r="D844" s="158"/>
    </row>
    <row r="845" spans="2:4" ht="15.75">
      <c r="B845" s="158"/>
      <c r="C845" s="158"/>
      <c r="D845" s="158"/>
    </row>
    <row r="846" spans="2:4" ht="15.75">
      <c r="B846" s="158"/>
      <c r="C846" s="158"/>
      <c r="D846" s="158"/>
    </row>
    <row r="847" spans="2:4" ht="15.75">
      <c r="B847" s="158"/>
      <c r="C847" s="158"/>
      <c r="D847" s="158"/>
    </row>
    <row r="848" spans="2:4" ht="15.75">
      <c r="B848" s="158"/>
      <c r="C848" s="158"/>
      <c r="D848" s="158"/>
    </row>
    <row r="849" spans="2:4" ht="15.75">
      <c r="B849" s="158"/>
      <c r="C849" s="158"/>
      <c r="D849" s="158"/>
    </row>
    <row r="850" spans="2:4" ht="15.75">
      <c r="B850" s="158"/>
      <c r="C850" s="158"/>
      <c r="D850" s="158"/>
    </row>
    <row r="851" spans="2:4" ht="15.75">
      <c r="B851" s="158"/>
      <c r="C851" s="158"/>
      <c r="D851" s="158"/>
    </row>
    <row r="852" spans="2:4" ht="15.75">
      <c r="B852" s="158"/>
      <c r="C852" s="158"/>
      <c r="D852" s="158"/>
    </row>
    <row r="853" spans="2:4" ht="15.75">
      <c r="B853" s="158"/>
      <c r="C853" s="158"/>
      <c r="D853" s="158"/>
    </row>
    <row r="854" spans="2:4" ht="15.75">
      <c r="B854" s="158"/>
      <c r="C854" s="158"/>
      <c r="D854" s="158"/>
    </row>
    <row r="855" spans="2:4" ht="15.75">
      <c r="B855" s="158"/>
      <c r="C855" s="158"/>
      <c r="D855" s="158"/>
    </row>
    <row r="856" spans="2:4" ht="15.75">
      <c r="B856" s="158"/>
      <c r="C856" s="158"/>
      <c r="D856" s="158"/>
    </row>
    <row r="857" spans="2:4" ht="15.75">
      <c r="B857" s="158"/>
      <c r="C857" s="158"/>
      <c r="D857" s="158"/>
    </row>
    <row r="858" spans="2:4" ht="15.75">
      <c r="B858" s="158"/>
      <c r="C858" s="158"/>
      <c r="D858" s="158"/>
    </row>
    <row r="859" spans="2:4" ht="15.75">
      <c r="B859" s="158"/>
      <c r="C859" s="158"/>
      <c r="D859" s="158"/>
    </row>
    <row r="860" spans="2:4" ht="15.75">
      <c r="B860" s="158"/>
      <c r="C860" s="158"/>
      <c r="D860" s="158"/>
    </row>
    <row r="861" spans="2:4" ht="15.75">
      <c r="B861" s="158"/>
      <c r="C861" s="158"/>
      <c r="D861" s="158"/>
    </row>
    <row r="862" spans="2:4" ht="15.75">
      <c r="B862" s="158"/>
      <c r="C862" s="158"/>
      <c r="D862" s="158"/>
    </row>
    <row r="863" spans="2:4" ht="15.75">
      <c r="B863" s="158"/>
      <c r="C863" s="158"/>
      <c r="D863" s="158"/>
    </row>
    <row r="864" spans="2:4" ht="15.75">
      <c r="B864" s="158"/>
      <c r="C864" s="158"/>
      <c r="D864" s="158"/>
    </row>
    <row r="865" spans="2:4" ht="15.75">
      <c r="B865" s="158"/>
      <c r="C865" s="158"/>
      <c r="D865" s="158"/>
    </row>
    <row r="866" spans="2:4" ht="15.75">
      <c r="B866" s="158"/>
      <c r="C866" s="158"/>
      <c r="D866" s="158"/>
    </row>
    <row r="867" spans="2:4" ht="15.75">
      <c r="B867" s="158"/>
      <c r="C867" s="158"/>
      <c r="D867" s="158"/>
    </row>
    <row r="868" spans="2:4" ht="15.75">
      <c r="B868" s="158"/>
      <c r="C868" s="158"/>
      <c r="D868" s="158"/>
    </row>
    <row r="869" spans="2:4" ht="15.75">
      <c r="B869" s="158"/>
      <c r="C869" s="158"/>
      <c r="D869" s="158"/>
    </row>
    <row r="870" spans="2:4" ht="15.75">
      <c r="B870" s="158"/>
      <c r="C870" s="158"/>
      <c r="D870" s="158"/>
    </row>
    <row r="871" spans="2:4" ht="15.75">
      <c r="B871" s="158"/>
      <c r="C871" s="158"/>
      <c r="D871" s="158"/>
    </row>
    <row r="872" spans="2:4" ht="15.75">
      <c r="B872" s="158"/>
      <c r="C872" s="158"/>
      <c r="D872" s="158"/>
    </row>
    <row r="873" spans="2:4" ht="15.75">
      <c r="B873" s="158"/>
      <c r="C873" s="158"/>
      <c r="D873" s="158"/>
    </row>
    <row r="874" spans="2:4" ht="15.75">
      <c r="B874" s="158"/>
      <c r="C874" s="158"/>
      <c r="D874" s="158"/>
    </row>
    <row r="875" spans="2:4" ht="15.75">
      <c r="B875" s="158"/>
      <c r="C875" s="158"/>
      <c r="D875" s="158"/>
    </row>
    <row r="876" spans="2:4" ht="15.75">
      <c r="B876" s="158"/>
      <c r="C876" s="158"/>
      <c r="D876" s="158"/>
    </row>
    <row r="877" spans="2:4" ht="15.75">
      <c r="B877" s="158"/>
      <c r="C877" s="158"/>
      <c r="D877" s="158"/>
    </row>
    <row r="878" spans="2:4" ht="15.75">
      <c r="B878" s="158"/>
      <c r="C878" s="158"/>
      <c r="D878" s="158"/>
    </row>
    <row r="879" spans="2:4" ht="15.75">
      <c r="B879" s="158"/>
      <c r="C879" s="158"/>
      <c r="D879" s="158"/>
    </row>
    <row r="880" spans="2:4" ht="15.75">
      <c r="B880" s="158"/>
      <c r="C880" s="158"/>
      <c r="D880" s="158"/>
    </row>
    <row r="881" spans="2:4" ht="15.75">
      <c r="B881" s="158"/>
      <c r="C881" s="158"/>
      <c r="D881" s="158"/>
    </row>
    <row r="882" spans="2:4" ht="15.75">
      <c r="B882" s="158"/>
      <c r="C882" s="158"/>
      <c r="D882" s="158"/>
    </row>
    <row r="883" spans="2:4" ht="15.75">
      <c r="B883" s="158"/>
      <c r="C883" s="158"/>
      <c r="D883" s="158"/>
    </row>
    <row r="884" spans="2:4" ht="15.75">
      <c r="B884" s="158"/>
      <c r="C884" s="158"/>
      <c r="D884" s="158"/>
    </row>
    <row r="885" spans="2:4" ht="15.75">
      <c r="B885" s="158"/>
      <c r="C885" s="158"/>
      <c r="D885" s="158"/>
    </row>
    <row r="886" spans="2:4" ht="15.75">
      <c r="B886" s="158"/>
      <c r="C886" s="158"/>
      <c r="D886" s="158"/>
    </row>
    <row r="887" spans="2:4" ht="15.75">
      <c r="B887" s="158"/>
      <c r="C887" s="158"/>
      <c r="D887" s="158"/>
    </row>
    <row r="888" spans="2:4" ht="15.75">
      <c r="B888" s="158"/>
      <c r="C888" s="158"/>
      <c r="D888" s="158"/>
    </row>
    <row r="889" spans="2:4" ht="15.75">
      <c r="B889" s="158"/>
      <c r="C889" s="158"/>
      <c r="D889" s="158"/>
    </row>
    <row r="890" spans="2:4" ht="15.75">
      <c r="B890" s="158"/>
      <c r="C890" s="158"/>
      <c r="D890" s="158"/>
    </row>
    <row r="891" spans="2:4" ht="15.75">
      <c r="B891" s="158"/>
      <c r="C891" s="158"/>
      <c r="D891" s="158"/>
    </row>
    <row r="892" spans="2:4" ht="15.75">
      <c r="B892" s="158"/>
      <c r="C892" s="158"/>
      <c r="D892" s="158"/>
    </row>
    <row r="893" spans="2:4" ht="15.75">
      <c r="B893" s="158"/>
      <c r="C893" s="158"/>
      <c r="D893" s="158"/>
    </row>
    <row r="894" spans="2:4" ht="15.75">
      <c r="B894" s="158"/>
      <c r="C894" s="158"/>
      <c r="D894" s="158"/>
    </row>
    <row r="895" spans="2:4" ht="15.75">
      <c r="B895" s="158"/>
      <c r="C895" s="158"/>
      <c r="D895" s="158"/>
    </row>
    <row r="896" spans="2:4" ht="15.75">
      <c r="B896" s="158"/>
      <c r="C896" s="158"/>
      <c r="D896" s="158"/>
    </row>
    <row r="897" spans="2:4" ht="15.75">
      <c r="B897" s="158"/>
      <c r="C897" s="158"/>
      <c r="D897" s="158"/>
    </row>
    <row r="898" spans="2:4" ht="15.75">
      <c r="B898" s="158"/>
      <c r="C898" s="158"/>
      <c r="D898" s="158"/>
    </row>
    <row r="899" spans="2:4" ht="15.75">
      <c r="B899" s="158"/>
      <c r="C899" s="158"/>
      <c r="D899" s="158"/>
    </row>
    <row r="900" spans="2:4" ht="15.75">
      <c r="B900" s="158"/>
      <c r="C900" s="158"/>
      <c r="D900" s="158"/>
    </row>
    <row r="901" spans="2:4" ht="15.75">
      <c r="B901" s="158"/>
      <c r="C901" s="158"/>
      <c r="D901" s="158"/>
    </row>
    <row r="902" spans="2:4" ht="15.75">
      <c r="B902" s="158"/>
      <c r="C902" s="158"/>
      <c r="D902" s="158"/>
    </row>
    <row r="903" spans="2:4" ht="15.75">
      <c r="B903" s="158"/>
      <c r="C903" s="158"/>
      <c r="D903" s="158"/>
    </row>
    <row r="904" spans="2:4" ht="15.75">
      <c r="B904" s="158"/>
      <c r="C904" s="158"/>
      <c r="D904" s="158"/>
    </row>
    <row r="905" spans="2:4" ht="15.75">
      <c r="B905" s="158"/>
      <c r="C905" s="158"/>
      <c r="D905" s="158"/>
    </row>
    <row r="906" spans="2:4" ht="15.75">
      <c r="B906" s="158"/>
      <c r="C906" s="158"/>
      <c r="D906" s="158"/>
    </row>
    <row r="907" spans="2:4" ht="15.75">
      <c r="B907" s="158"/>
      <c r="C907" s="158"/>
      <c r="D907" s="158"/>
    </row>
    <row r="908" spans="2:4" ht="15.75">
      <c r="B908" s="158"/>
      <c r="C908" s="158"/>
      <c r="D908" s="158"/>
    </row>
    <row r="909" spans="2:4" ht="15.75">
      <c r="B909" s="158"/>
      <c r="C909" s="158"/>
      <c r="D909" s="158"/>
    </row>
    <row r="910" spans="2:4" ht="15.75">
      <c r="B910" s="158"/>
      <c r="C910" s="158"/>
      <c r="D910" s="158"/>
    </row>
    <row r="911" spans="2:4" ht="15.75">
      <c r="B911" s="158"/>
      <c r="C911" s="158"/>
      <c r="D911" s="158"/>
    </row>
    <row r="912" spans="2:4" ht="15.75">
      <c r="B912" s="158"/>
      <c r="C912" s="158"/>
      <c r="D912" s="158"/>
    </row>
    <row r="913" spans="2:4" ht="15.75">
      <c r="B913" s="158"/>
      <c r="C913" s="158"/>
      <c r="D913" s="158"/>
    </row>
    <row r="914" spans="2:4" ht="15.75">
      <c r="B914" s="158"/>
      <c r="C914" s="158"/>
      <c r="D914" s="158"/>
    </row>
    <row r="915" spans="2:4" ht="15.75">
      <c r="B915" s="158"/>
      <c r="C915" s="158"/>
      <c r="D915" s="158"/>
    </row>
    <row r="916" spans="2:4" ht="15.75">
      <c r="B916" s="158"/>
      <c r="C916" s="158"/>
      <c r="D916" s="158"/>
    </row>
    <row r="917" spans="2:4" ht="15.75">
      <c r="B917" s="158"/>
      <c r="C917" s="158"/>
      <c r="D917" s="158"/>
    </row>
    <row r="918" spans="2:4" ht="15.75">
      <c r="B918" s="158"/>
      <c r="C918" s="158"/>
      <c r="D918" s="158"/>
    </row>
    <row r="919" spans="2:4" ht="15.75">
      <c r="B919" s="158"/>
      <c r="C919" s="158"/>
      <c r="D919" s="158"/>
    </row>
    <row r="920" spans="2:4" ht="15.75">
      <c r="B920" s="158"/>
      <c r="C920" s="158"/>
      <c r="D920" s="158"/>
    </row>
    <row r="921" spans="2:4" ht="15.75">
      <c r="B921" s="158"/>
      <c r="C921" s="158"/>
      <c r="D921" s="158"/>
    </row>
    <row r="922" spans="2:4" ht="15.75">
      <c r="B922" s="158"/>
      <c r="C922" s="158"/>
      <c r="D922" s="158"/>
    </row>
    <row r="923" spans="2:4" ht="15.75">
      <c r="B923" s="158"/>
      <c r="C923" s="158"/>
      <c r="D923" s="158"/>
    </row>
    <row r="924" spans="2:4" ht="15.75">
      <c r="B924" s="158"/>
      <c r="C924" s="158"/>
      <c r="D924" s="158"/>
    </row>
    <row r="925" spans="2:4" ht="15.75">
      <c r="B925" s="158"/>
      <c r="C925" s="158"/>
      <c r="D925" s="158"/>
    </row>
    <row r="926" spans="2:4" ht="15.75">
      <c r="B926" s="158"/>
      <c r="C926" s="158"/>
      <c r="D926" s="158"/>
    </row>
    <row r="927" spans="2:4" ht="15.75">
      <c r="B927" s="158"/>
      <c r="C927" s="158"/>
      <c r="D927" s="158"/>
    </row>
    <row r="928" spans="2:4" ht="15.75">
      <c r="B928" s="158"/>
      <c r="C928" s="158"/>
      <c r="D928" s="158"/>
    </row>
  </sheetData>
  <sheetProtection password="ECD9" sheet="1" objects="1" scenarios="1" formatColumns="0"/>
  <mergeCells count="1">
    <mergeCell ref="A1:J1"/>
  </mergeCells>
  <printOptions/>
  <pageMargins left="0.5" right="0.5" top="0.5" bottom="0.5" header="0.25" footer="0.25"/>
  <pageSetup horizontalDpi="600" verticalDpi="600" orientation="landscape" paperSize="5"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V47"/>
  <sheetViews>
    <sheetView zoomScaleSheetLayoutView="100" zoomScalePageLayoutView="0" workbookViewId="0" topLeftCell="A1">
      <selection activeCell="F9" sqref="F9"/>
    </sheetView>
  </sheetViews>
  <sheetFormatPr defaultColWidth="9.00390625" defaultRowHeight="23.25" customHeight="1"/>
  <cols>
    <col min="1" max="1" width="38.125" style="141" customWidth="1"/>
    <col min="2" max="2" width="9.625" style="115" customWidth="1"/>
    <col min="3" max="3" width="8.25390625" style="115" customWidth="1"/>
    <col min="4" max="4" width="8.375" style="115" customWidth="1"/>
    <col min="5" max="5" width="16.75390625" style="115" customWidth="1"/>
    <col min="6" max="6" width="14.75390625" style="115" customWidth="1"/>
    <col min="7" max="16384" width="9.125" style="115" customWidth="1"/>
  </cols>
  <sheetData>
    <row r="1" spans="1:10" ht="23.25" customHeight="1">
      <c r="A1" s="111" t="s">
        <v>137</v>
      </c>
      <c r="B1" s="112"/>
      <c r="C1" s="112"/>
      <c r="D1" s="112"/>
      <c r="E1" s="112"/>
      <c r="F1" s="112"/>
      <c r="G1" s="113"/>
      <c r="H1" s="113"/>
      <c r="I1" s="113"/>
      <c r="J1" s="114"/>
    </row>
    <row r="2" spans="1:6" ht="23.25" customHeight="1">
      <c r="A2" s="116" t="s">
        <v>96</v>
      </c>
      <c r="B2" s="116"/>
      <c r="C2" s="116"/>
      <c r="D2" s="116"/>
      <c r="E2" s="116"/>
      <c r="F2" s="116"/>
    </row>
    <row r="3" spans="1:6" ht="23.25" customHeight="1">
      <c r="A3" s="117" t="s">
        <v>77</v>
      </c>
      <c r="B3" s="117"/>
      <c r="C3" s="117"/>
      <c r="D3" s="117"/>
      <c r="E3" s="118"/>
      <c r="F3" s="119"/>
    </row>
    <row r="4" spans="1:6" ht="23.25" customHeight="1">
      <c r="A4" s="117" t="s">
        <v>78</v>
      </c>
      <c r="B4" s="117"/>
      <c r="C4" s="117"/>
      <c r="D4" s="117"/>
      <c r="E4" s="118"/>
      <c r="F4" s="120"/>
    </row>
    <row r="5" spans="1:6" ht="23.25" customHeight="1">
      <c r="A5" s="117" t="s">
        <v>121</v>
      </c>
      <c r="B5" s="117"/>
      <c r="C5" s="117"/>
      <c r="D5" s="117"/>
      <c r="E5" s="118"/>
      <c r="F5" s="120"/>
    </row>
    <row r="6" spans="1:6" ht="23.25" customHeight="1">
      <c r="A6" s="117" t="s">
        <v>97</v>
      </c>
      <c r="B6" s="117"/>
      <c r="C6" s="117"/>
      <c r="D6" s="117"/>
      <c r="E6" s="118"/>
      <c r="F6" s="120"/>
    </row>
    <row r="7" spans="1:6" ht="23.25" customHeight="1">
      <c r="A7" s="117" t="s">
        <v>79</v>
      </c>
      <c r="B7" s="117"/>
      <c r="C7" s="117"/>
      <c r="D7" s="117"/>
      <c r="E7" s="118"/>
      <c r="F7" s="120"/>
    </row>
    <row r="8" spans="1:10" s="106" customFormat="1" ht="23.25" customHeight="1">
      <c r="A8" s="117" t="s">
        <v>98</v>
      </c>
      <c r="B8" s="117"/>
      <c r="C8" s="117"/>
      <c r="D8" s="117"/>
      <c r="E8" s="118"/>
      <c r="F8" s="121"/>
      <c r="G8" s="115"/>
      <c r="H8" s="115"/>
      <c r="I8" s="115"/>
      <c r="J8" s="115"/>
    </row>
    <row r="9" spans="1:10" ht="23.25" customHeight="1">
      <c r="A9" s="107" t="s">
        <v>80</v>
      </c>
      <c r="B9" s="108"/>
      <c r="C9" s="108"/>
      <c r="D9" s="108"/>
      <c r="E9" s="109"/>
      <c r="F9" s="110">
        <f>SUM(E3:E8)</f>
        <v>0</v>
      </c>
      <c r="G9" s="106"/>
      <c r="H9" s="106"/>
      <c r="I9" s="106"/>
      <c r="J9" s="106"/>
    </row>
    <row r="10" spans="1:6" ht="23.25" customHeight="1">
      <c r="A10" s="117" t="s">
        <v>99</v>
      </c>
      <c r="B10" s="117"/>
      <c r="C10" s="117"/>
      <c r="D10" s="117"/>
      <c r="E10" s="118"/>
      <c r="F10" s="119"/>
    </row>
    <row r="11" spans="1:6" ht="23.25" customHeight="1">
      <c r="A11" s="117" t="s">
        <v>81</v>
      </c>
      <c r="B11" s="117"/>
      <c r="C11" s="117"/>
      <c r="D11" s="117"/>
      <c r="E11" s="118"/>
      <c r="F11" s="120"/>
    </row>
    <row r="12" spans="1:10" s="106" customFormat="1" ht="23.25" customHeight="1">
      <c r="A12" s="117" t="s">
        <v>82</v>
      </c>
      <c r="B12" s="117"/>
      <c r="C12" s="117"/>
      <c r="D12" s="117"/>
      <c r="E12" s="118"/>
      <c r="F12" s="121"/>
      <c r="G12" s="115"/>
      <c r="H12" s="115"/>
      <c r="I12" s="115"/>
      <c r="J12" s="115"/>
    </row>
    <row r="13" spans="1:256" ht="23.25" customHeight="1">
      <c r="A13" s="107" t="s">
        <v>83</v>
      </c>
      <c r="B13" s="108"/>
      <c r="C13" s="108"/>
      <c r="D13" s="108"/>
      <c r="E13" s="109"/>
      <c r="F13" s="110">
        <f>SUM(F9,E10:E12)</f>
        <v>0</v>
      </c>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c r="IN13" s="106"/>
      <c r="IO13" s="106"/>
      <c r="IP13" s="106"/>
      <c r="IQ13" s="106"/>
      <c r="IR13" s="106"/>
      <c r="IS13" s="106"/>
      <c r="IT13" s="106"/>
      <c r="IU13" s="106"/>
      <c r="IV13" s="106"/>
    </row>
    <row r="14" spans="1:10" ht="23.25" customHeight="1">
      <c r="A14" s="122" t="s">
        <v>100</v>
      </c>
      <c r="B14" s="122"/>
      <c r="C14" s="122"/>
      <c r="D14" s="122"/>
      <c r="E14" s="122"/>
      <c r="F14" s="122"/>
      <c r="G14" s="106"/>
      <c r="H14" s="106"/>
      <c r="I14" s="106"/>
      <c r="J14" s="106"/>
    </row>
    <row r="15" spans="1:6" ht="23.25" customHeight="1">
      <c r="A15" s="117" t="s">
        <v>84</v>
      </c>
      <c r="B15" s="117"/>
      <c r="C15" s="117"/>
      <c r="D15" s="117"/>
      <c r="E15" s="118"/>
      <c r="F15" s="119"/>
    </row>
    <row r="16" spans="1:6" ht="23.25" customHeight="1">
      <c r="A16" s="117" t="s">
        <v>101</v>
      </c>
      <c r="B16" s="117"/>
      <c r="C16" s="117"/>
      <c r="D16" s="117"/>
      <c r="E16" s="118"/>
      <c r="F16" s="120"/>
    </row>
    <row r="17" spans="1:6" ht="23.25" customHeight="1">
      <c r="A17" s="117" t="s">
        <v>85</v>
      </c>
      <c r="B17" s="117"/>
      <c r="C17" s="117"/>
      <c r="D17" s="117"/>
      <c r="E17" s="118"/>
      <c r="F17" s="120"/>
    </row>
    <row r="18" spans="1:6" ht="23.25" customHeight="1">
      <c r="A18" s="117" t="s">
        <v>104</v>
      </c>
      <c r="B18" s="117"/>
      <c r="C18" s="117"/>
      <c r="D18" s="117"/>
      <c r="E18" s="118"/>
      <c r="F18" s="120"/>
    </row>
    <row r="19" spans="1:6" ht="23.25" customHeight="1">
      <c r="A19" s="117" t="s">
        <v>138</v>
      </c>
      <c r="B19" s="117"/>
      <c r="C19" s="117"/>
      <c r="D19" s="117"/>
      <c r="E19" s="118"/>
      <c r="F19" s="120"/>
    </row>
    <row r="20" spans="1:10" s="106" customFormat="1" ht="23.25" customHeight="1">
      <c r="A20" s="117" t="s">
        <v>86</v>
      </c>
      <c r="B20" s="117"/>
      <c r="C20" s="117"/>
      <c r="D20" s="117"/>
      <c r="E20" s="118"/>
      <c r="F20" s="121"/>
      <c r="G20" s="115"/>
      <c r="H20" s="115"/>
      <c r="I20" s="115"/>
      <c r="J20" s="115"/>
    </row>
    <row r="21" spans="1:10" ht="23.25" customHeight="1">
      <c r="A21" s="107" t="s">
        <v>102</v>
      </c>
      <c r="B21" s="108"/>
      <c r="C21" s="108"/>
      <c r="D21" s="108"/>
      <c r="E21" s="109"/>
      <c r="F21" s="110">
        <f>SUM(E15:E20)</f>
        <v>0</v>
      </c>
      <c r="G21" s="106"/>
      <c r="H21" s="106"/>
      <c r="I21" s="106"/>
      <c r="J21" s="106"/>
    </row>
    <row r="22" spans="1:6" ht="23.25" customHeight="1">
      <c r="A22" s="117" t="s">
        <v>87</v>
      </c>
      <c r="B22" s="117"/>
      <c r="C22" s="117"/>
      <c r="D22" s="117"/>
      <c r="E22" s="118"/>
      <c r="F22" s="119"/>
    </row>
    <row r="23" spans="1:6" ht="23.25" customHeight="1">
      <c r="A23" s="117" t="s">
        <v>103</v>
      </c>
      <c r="B23" s="117"/>
      <c r="C23" s="117"/>
      <c r="D23" s="117"/>
      <c r="E23" s="118"/>
      <c r="F23" s="120"/>
    </row>
    <row r="24" spans="1:10" s="106" customFormat="1" ht="23.25" customHeight="1">
      <c r="A24" s="117" t="s">
        <v>105</v>
      </c>
      <c r="B24" s="117"/>
      <c r="C24" s="117"/>
      <c r="D24" s="117"/>
      <c r="E24" s="118"/>
      <c r="F24" s="121"/>
      <c r="G24" s="115"/>
      <c r="H24" s="115"/>
      <c r="I24" s="115"/>
      <c r="J24" s="115"/>
    </row>
    <row r="25" spans="1:6" s="106" customFormat="1" ht="23.25" customHeight="1">
      <c r="A25" s="107" t="s">
        <v>106</v>
      </c>
      <c r="B25" s="108"/>
      <c r="C25" s="108"/>
      <c r="D25" s="108"/>
      <c r="E25" s="109"/>
      <c r="F25" s="110">
        <f>SUM(F21,E22:E24)</f>
        <v>0</v>
      </c>
    </row>
    <row r="26" spans="1:6" s="106" customFormat="1" ht="23.25" customHeight="1">
      <c r="A26" s="107" t="s">
        <v>88</v>
      </c>
      <c r="B26" s="108"/>
      <c r="C26" s="108"/>
      <c r="D26" s="108"/>
      <c r="E26" s="109"/>
      <c r="F26" s="110">
        <f>SUM(F13-F25)</f>
        <v>0</v>
      </c>
    </row>
    <row r="27" spans="1:10" ht="23.25" customHeight="1">
      <c r="A27" s="123" t="s">
        <v>122</v>
      </c>
      <c r="B27" s="124"/>
      <c r="C27" s="124"/>
      <c r="D27" s="124"/>
      <c r="E27" s="124"/>
      <c r="F27" s="125"/>
      <c r="G27" s="106"/>
      <c r="H27" s="106"/>
      <c r="I27" s="106"/>
      <c r="J27" s="106"/>
    </row>
    <row r="28" spans="1:6" ht="32.25" customHeight="1">
      <c r="A28" s="126"/>
      <c r="B28" s="126"/>
      <c r="C28" s="127" t="s">
        <v>107</v>
      </c>
      <c r="D28" s="127" t="s">
        <v>108</v>
      </c>
      <c r="E28" s="128" t="s">
        <v>89</v>
      </c>
      <c r="F28" s="128"/>
    </row>
    <row r="29" spans="1:6" s="132" customFormat="1" ht="39" customHeight="1">
      <c r="A29" s="129" t="s">
        <v>120</v>
      </c>
      <c r="B29" s="129"/>
      <c r="C29" s="130"/>
      <c r="D29" s="130"/>
      <c r="E29" s="131"/>
      <c r="F29" s="131"/>
    </row>
    <row r="30" spans="1:6" s="132" customFormat="1" ht="35.25" customHeight="1">
      <c r="A30" s="133" t="s">
        <v>109</v>
      </c>
      <c r="B30" s="133"/>
      <c r="C30" s="130"/>
      <c r="D30" s="130"/>
      <c r="E30" s="131"/>
      <c r="F30" s="131"/>
    </row>
    <row r="31" spans="1:6" s="132" customFormat="1" ht="33" customHeight="1">
      <c r="A31" s="133" t="s">
        <v>110</v>
      </c>
      <c r="B31" s="133"/>
      <c r="C31" s="130"/>
      <c r="D31" s="130"/>
      <c r="E31" s="131"/>
      <c r="F31" s="131"/>
    </row>
    <row r="32" spans="1:6" s="132" customFormat="1" ht="32.25" customHeight="1">
      <c r="A32" s="133" t="s">
        <v>90</v>
      </c>
      <c r="B32" s="133"/>
      <c r="C32" s="130"/>
      <c r="D32" s="130"/>
      <c r="E32" s="131"/>
      <c r="F32" s="131"/>
    </row>
    <row r="33" spans="1:6" s="132" customFormat="1" ht="30.75" customHeight="1">
      <c r="A33" s="133" t="s">
        <v>91</v>
      </c>
      <c r="B33" s="133"/>
      <c r="C33" s="130"/>
      <c r="D33" s="130"/>
      <c r="E33" s="131"/>
      <c r="F33" s="131"/>
    </row>
    <row r="34" spans="1:6" s="132" customFormat="1" ht="33" customHeight="1">
      <c r="A34" s="133" t="s">
        <v>92</v>
      </c>
      <c r="B34" s="133"/>
      <c r="C34" s="130"/>
      <c r="D34" s="130"/>
      <c r="E34" s="131"/>
      <c r="F34" s="131"/>
    </row>
    <row r="35" spans="1:10" s="134" customFormat="1" ht="34.5" customHeight="1">
      <c r="A35" s="133" t="s">
        <v>139</v>
      </c>
      <c r="B35" s="133"/>
      <c r="C35" s="130"/>
      <c r="D35" s="130"/>
      <c r="E35" s="131"/>
      <c r="F35" s="131"/>
      <c r="G35" s="132"/>
      <c r="H35" s="132"/>
      <c r="I35" s="132"/>
      <c r="J35" s="132"/>
    </row>
    <row r="36" spans="1:10" ht="23.25" customHeight="1">
      <c r="A36" s="122" t="s">
        <v>150</v>
      </c>
      <c r="B36" s="122"/>
      <c r="C36" s="122"/>
      <c r="D36" s="122"/>
      <c r="E36" s="122"/>
      <c r="F36" s="122"/>
      <c r="G36" s="106"/>
      <c r="H36" s="106"/>
      <c r="I36" s="106"/>
      <c r="J36" s="106"/>
    </row>
    <row r="37" spans="1:6" ht="23.25" customHeight="1">
      <c r="A37" s="135" t="s">
        <v>93</v>
      </c>
      <c r="B37" s="128" t="s">
        <v>94</v>
      </c>
      <c r="C37" s="128"/>
      <c r="D37" s="128" t="s">
        <v>95</v>
      </c>
      <c r="E37" s="128"/>
      <c r="F37" s="128"/>
    </row>
    <row r="38" spans="1:6" ht="23.25" customHeight="1">
      <c r="A38" s="136"/>
      <c r="B38" s="137"/>
      <c r="C38" s="137"/>
      <c r="D38" s="138"/>
      <c r="E38" s="138"/>
      <c r="F38" s="138"/>
    </row>
    <row r="39" spans="1:6" ht="23.25" customHeight="1">
      <c r="A39" s="136"/>
      <c r="B39" s="137"/>
      <c r="C39" s="137"/>
      <c r="D39" s="138"/>
      <c r="E39" s="138"/>
      <c r="F39" s="138"/>
    </row>
    <row r="40" spans="1:6" ht="23.25" customHeight="1">
      <c r="A40" s="136"/>
      <c r="B40" s="137"/>
      <c r="C40" s="137"/>
      <c r="D40" s="138"/>
      <c r="E40" s="138"/>
      <c r="F40" s="138"/>
    </row>
    <row r="41" spans="1:6" ht="23.25" customHeight="1">
      <c r="A41" s="122" t="s">
        <v>123</v>
      </c>
      <c r="B41" s="122"/>
      <c r="C41" s="122"/>
      <c r="D41" s="122"/>
      <c r="E41" s="122"/>
      <c r="F41" s="122"/>
    </row>
    <row r="42" spans="1:6" ht="23.25" customHeight="1">
      <c r="A42" s="138"/>
      <c r="B42" s="138"/>
      <c r="C42" s="138"/>
      <c r="D42" s="138"/>
      <c r="E42" s="138"/>
      <c r="F42" s="138"/>
    </row>
    <row r="43" spans="1:6" ht="23.25" customHeight="1">
      <c r="A43" s="138"/>
      <c r="B43" s="138"/>
      <c r="C43" s="138"/>
      <c r="D43" s="138"/>
      <c r="E43" s="138"/>
      <c r="F43" s="138"/>
    </row>
    <row r="44" spans="1:6" ht="23.25" customHeight="1">
      <c r="A44" s="138"/>
      <c r="B44" s="138"/>
      <c r="C44" s="138"/>
      <c r="D44" s="138"/>
      <c r="E44" s="138"/>
      <c r="F44" s="138"/>
    </row>
    <row r="45" spans="1:6" ht="98.25" customHeight="1">
      <c r="A45" s="138"/>
      <c r="B45" s="138"/>
      <c r="C45" s="138"/>
      <c r="D45" s="138"/>
      <c r="E45" s="138"/>
      <c r="F45" s="138"/>
    </row>
    <row r="46" spans="1:6" ht="117" customHeight="1">
      <c r="A46" s="139" t="s">
        <v>142</v>
      </c>
      <c r="B46" s="139"/>
      <c r="C46" s="139"/>
      <c r="D46" s="139"/>
      <c r="E46" s="139"/>
      <c r="F46" s="139"/>
    </row>
    <row r="47" ht="23.25" customHeight="1">
      <c r="A47" s="140"/>
    </row>
  </sheetData>
  <sheetProtection password="ECD9" sheet="1"/>
  <mergeCells count="62">
    <mergeCell ref="A35:B35"/>
    <mergeCell ref="A31:B31"/>
    <mergeCell ref="A32:B32"/>
    <mergeCell ref="A30:B30"/>
    <mergeCell ref="A24:D24"/>
    <mergeCell ref="A27:F27"/>
    <mergeCell ref="E28:F28"/>
    <mergeCell ref="A12:D12"/>
    <mergeCell ref="A15:D15"/>
    <mergeCell ref="A16:D16"/>
    <mergeCell ref="A17:D17"/>
    <mergeCell ref="A41:F41"/>
    <mergeCell ref="A36:F36"/>
    <mergeCell ref="D37:F37"/>
    <mergeCell ref="A28:B28"/>
    <mergeCell ref="A33:B33"/>
    <mergeCell ref="E33:F33"/>
    <mergeCell ref="A22:D22"/>
    <mergeCell ref="A18:D18"/>
    <mergeCell ref="A19:D19"/>
    <mergeCell ref="A29:B29"/>
    <mergeCell ref="A26:E26"/>
    <mergeCell ref="A23:D23"/>
    <mergeCell ref="A20:D20"/>
    <mergeCell ref="A45:F45"/>
    <mergeCell ref="B38:C38"/>
    <mergeCell ref="B39:C39"/>
    <mergeCell ref="B40:C40"/>
    <mergeCell ref="D38:F38"/>
    <mergeCell ref="D39:F39"/>
    <mergeCell ref="D40:F40"/>
    <mergeCell ref="A42:F42"/>
    <mergeCell ref="B37:C37"/>
    <mergeCell ref="E35:F35"/>
    <mergeCell ref="A43:F43"/>
    <mergeCell ref="A44:F44"/>
    <mergeCell ref="E29:F29"/>
    <mergeCell ref="E30:F30"/>
    <mergeCell ref="E31:F31"/>
    <mergeCell ref="E32:F32"/>
    <mergeCell ref="E34:F34"/>
    <mergeCell ref="A34:B34"/>
    <mergeCell ref="A46:F46"/>
    <mergeCell ref="A2:F2"/>
    <mergeCell ref="A14:F14"/>
    <mergeCell ref="A3:D3"/>
    <mergeCell ref="A4:D4"/>
    <mergeCell ref="A5:D5"/>
    <mergeCell ref="A6:D6"/>
    <mergeCell ref="A7:D7"/>
    <mergeCell ref="A8:D8"/>
    <mergeCell ref="A10:D10"/>
    <mergeCell ref="A1:F1"/>
    <mergeCell ref="F15:F20"/>
    <mergeCell ref="F22:F24"/>
    <mergeCell ref="A21:E21"/>
    <mergeCell ref="A25:E25"/>
    <mergeCell ref="A9:E9"/>
    <mergeCell ref="A13:E13"/>
    <mergeCell ref="F3:F8"/>
    <mergeCell ref="F10:F12"/>
    <mergeCell ref="A11:D11"/>
  </mergeCells>
  <printOptions/>
  <pageMargins left="0.5" right="0.5" top="0.5" bottom="0.5" header="0.3" footer="0.3"/>
  <pageSetup horizontalDpi="600" verticalDpi="600" orientation="portrait"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2:V1006"/>
  <sheetViews>
    <sheetView zoomScalePageLayoutView="0" workbookViewId="0" topLeftCell="A2">
      <selection activeCell="N18" sqref="N18"/>
    </sheetView>
  </sheetViews>
  <sheetFormatPr defaultColWidth="11.375" defaultRowHeight="12.75"/>
  <cols>
    <col min="1" max="1" width="13.125" style="69" customWidth="1"/>
    <col min="2" max="2" width="10.875" style="69" customWidth="1"/>
    <col min="3" max="3" width="11.375" style="70" bestFit="1" customWidth="1"/>
    <col min="4" max="4" width="11.375" style="70" customWidth="1"/>
    <col min="5" max="5" width="10.625" style="70" customWidth="1"/>
    <col min="6" max="6" width="11.375" style="70" customWidth="1"/>
    <col min="7" max="7" width="9.375" style="70" customWidth="1"/>
    <col min="8" max="8" width="9.625" style="70" customWidth="1"/>
    <col min="9" max="9" width="11.00390625" style="70" customWidth="1"/>
    <col min="10" max="10" width="10.875" style="70" customWidth="1"/>
    <col min="11" max="11" width="8.125" style="70" customWidth="1"/>
    <col min="12" max="12" width="9.875" style="70" customWidth="1"/>
    <col min="13" max="13" width="8.25390625" style="70" customWidth="1"/>
    <col min="14" max="14" width="11.00390625" style="70" customWidth="1"/>
    <col min="15" max="16" width="11.375" style="70" customWidth="1"/>
    <col min="17" max="17" width="10.125" style="70" customWidth="1"/>
    <col min="18" max="18" width="8.625" style="70" customWidth="1"/>
    <col min="19" max="19" width="9.875" style="70" customWidth="1"/>
    <col min="20" max="20" width="13.75390625" style="70" customWidth="1"/>
    <col min="21" max="21" width="9.875" style="70" customWidth="1"/>
    <col min="22" max="16384" width="11.375" style="70" customWidth="1"/>
  </cols>
  <sheetData>
    <row r="1" ht="5.25" customHeight="1" hidden="1"/>
    <row r="2" spans="1:21" s="74" customFormat="1" ht="15.75">
      <c r="A2" s="71" t="s">
        <v>125</v>
      </c>
      <c r="B2" s="72"/>
      <c r="C2" s="72"/>
      <c r="D2" s="72"/>
      <c r="E2" s="72"/>
      <c r="F2" s="72"/>
      <c r="G2" s="72"/>
      <c r="H2" s="72"/>
      <c r="I2" s="72"/>
      <c r="J2" s="72"/>
      <c r="K2" s="72"/>
      <c r="L2" s="72"/>
      <c r="M2" s="72"/>
      <c r="N2" s="72"/>
      <c r="O2" s="72"/>
      <c r="P2" s="72"/>
      <c r="Q2" s="72"/>
      <c r="R2" s="72"/>
      <c r="S2" s="72"/>
      <c r="T2" s="72"/>
      <c r="U2" s="73"/>
    </row>
    <row r="3" spans="1:2" s="76" customFormat="1" ht="15.75">
      <c r="A3" s="75"/>
      <c r="B3" s="75"/>
    </row>
    <row r="4" spans="1:21" s="77" customFormat="1" ht="15.75">
      <c r="A4" s="68" t="s">
        <v>145</v>
      </c>
      <c r="B4" s="68"/>
      <c r="C4" s="68"/>
      <c r="D4" s="68"/>
      <c r="E4" s="68"/>
      <c r="F4" s="68"/>
      <c r="G4" s="68"/>
      <c r="H4" s="68"/>
      <c r="I4" s="68"/>
      <c r="J4" s="68"/>
      <c r="K4" s="68"/>
      <c r="L4" s="68"/>
      <c r="M4" s="68"/>
      <c r="N4" s="68"/>
      <c r="O4" s="68"/>
      <c r="P4" s="68"/>
      <c r="Q4" s="68"/>
      <c r="R4" s="68"/>
      <c r="S4" s="68"/>
      <c r="T4" s="68"/>
      <c r="U4" s="68"/>
    </row>
    <row r="5" spans="1:21" s="79" customFormat="1" ht="15.75">
      <c r="A5" s="78"/>
      <c r="B5" s="66"/>
      <c r="C5" s="67"/>
      <c r="D5" s="67"/>
      <c r="E5" s="67"/>
      <c r="F5" s="67"/>
      <c r="G5" s="67"/>
      <c r="H5" s="67"/>
      <c r="I5" s="67"/>
      <c r="J5" s="67"/>
      <c r="K5" s="67"/>
      <c r="L5" s="67"/>
      <c r="M5" s="67"/>
      <c r="N5" s="67"/>
      <c r="O5" s="67"/>
      <c r="P5" s="67"/>
      <c r="Q5" s="67"/>
      <c r="R5" s="67"/>
      <c r="S5" s="67"/>
      <c r="T5" s="67"/>
      <c r="U5" s="67"/>
    </row>
    <row r="6" spans="1:22" s="84" customFormat="1" ht="47.25">
      <c r="A6" s="80" t="s">
        <v>49</v>
      </c>
      <c r="B6" s="80" t="s">
        <v>53</v>
      </c>
      <c r="C6" s="81" t="s">
        <v>140</v>
      </c>
      <c r="D6" s="82" t="s">
        <v>50</v>
      </c>
      <c r="E6" s="81" t="s">
        <v>146</v>
      </c>
      <c r="F6" s="81" t="s">
        <v>57</v>
      </c>
      <c r="G6" s="81" t="s">
        <v>55</v>
      </c>
      <c r="H6" s="81" t="s">
        <v>58</v>
      </c>
      <c r="I6" s="81" t="s">
        <v>59</v>
      </c>
      <c r="J6" s="81" t="s">
        <v>51</v>
      </c>
      <c r="K6" s="81" t="s">
        <v>52</v>
      </c>
      <c r="L6" s="81" t="s">
        <v>60</v>
      </c>
      <c r="M6" s="80" t="s">
        <v>131</v>
      </c>
      <c r="N6" s="81" t="s">
        <v>61</v>
      </c>
      <c r="O6" s="81" t="s">
        <v>62</v>
      </c>
      <c r="P6" s="81" t="s">
        <v>63</v>
      </c>
      <c r="Q6" s="81" t="s">
        <v>148</v>
      </c>
      <c r="R6" s="81" t="s">
        <v>64</v>
      </c>
      <c r="S6" s="81" t="s">
        <v>65</v>
      </c>
      <c r="T6" s="81" t="s">
        <v>147</v>
      </c>
      <c r="U6" s="81" t="s">
        <v>66</v>
      </c>
      <c r="V6" s="83"/>
    </row>
    <row r="7" spans="1:22" s="96" customFormat="1" ht="15.75">
      <c r="A7" s="85"/>
      <c r="B7" s="85"/>
      <c r="C7" s="86"/>
      <c r="D7" s="87"/>
      <c r="E7" s="88"/>
      <c r="F7" s="87"/>
      <c r="G7" s="89"/>
      <c r="H7" s="87"/>
      <c r="I7" s="90" t="e">
        <f>G7/H7</f>
        <v>#DIV/0!</v>
      </c>
      <c r="J7" s="89"/>
      <c r="K7" s="91"/>
      <c r="L7" s="92"/>
      <c r="M7" s="89"/>
      <c r="N7" s="89"/>
      <c r="O7" s="90" t="e">
        <f>I7-N7</f>
        <v>#DIV/0!</v>
      </c>
      <c r="P7" s="93" t="e">
        <f>O7*F7</f>
        <v>#DIV/0!</v>
      </c>
      <c r="Q7" s="89"/>
      <c r="R7" s="90">
        <f>G7-Q7</f>
        <v>0</v>
      </c>
      <c r="S7" s="94" t="e">
        <f>G7/Q7</f>
        <v>#DIV/0!</v>
      </c>
      <c r="T7" s="89"/>
      <c r="U7" s="91"/>
      <c r="V7" s="95"/>
    </row>
    <row r="8" spans="1:22" ht="15.75">
      <c r="A8" s="85"/>
      <c r="B8" s="85"/>
      <c r="C8" s="97"/>
      <c r="D8" s="87"/>
      <c r="E8" s="88"/>
      <c r="F8" s="87"/>
      <c r="G8" s="89"/>
      <c r="H8" s="87"/>
      <c r="I8" s="90" t="e">
        <f aca="true" t="shared" si="0" ref="I8:I20">G8/H8</f>
        <v>#DIV/0!</v>
      </c>
      <c r="J8" s="89"/>
      <c r="K8" s="91"/>
      <c r="L8" s="92"/>
      <c r="M8" s="89"/>
      <c r="N8" s="89"/>
      <c r="O8" s="90" t="e">
        <f aca="true" t="shared" si="1" ref="O8:O20">I8-N8</f>
        <v>#DIV/0!</v>
      </c>
      <c r="P8" s="93" t="e">
        <f aca="true" t="shared" si="2" ref="P8:P20">O8*F8</f>
        <v>#DIV/0!</v>
      </c>
      <c r="Q8" s="89"/>
      <c r="R8" s="90">
        <f aca="true" t="shared" si="3" ref="R8:R20">G8-Q8</f>
        <v>0</v>
      </c>
      <c r="S8" s="94" t="e">
        <f aca="true" t="shared" si="4" ref="S8:S20">G8/Q8</f>
        <v>#DIV/0!</v>
      </c>
      <c r="T8" s="89"/>
      <c r="U8" s="91"/>
      <c r="V8" s="98"/>
    </row>
    <row r="9" spans="1:22" ht="15.75">
      <c r="A9" s="85"/>
      <c r="B9" s="85"/>
      <c r="C9" s="97"/>
      <c r="D9" s="87"/>
      <c r="E9" s="88"/>
      <c r="F9" s="87"/>
      <c r="G9" s="89"/>
      <c r="H9" s="87"/>
      <c r="I9" s="90" t="e">
        <f t="shared" si="0"/>
        <v>#DIV/0!</v>
      </c>
      <c r="J9" s="89"/>
      <c r="K9" s="91"/>
      <c r="L9" s="92"/>
      <c r="M9" s="89"/>
      <c r="N9" s="89"/>
      <c r="O9" s="90" t="e">
        <f t="shared" si="1"/>
        <v>#DIV/0!</v>
      </c>
      <c r="P9" s="93" t="e">
        <f t="shared" si="2"/>
        <v>#DIV/0!</v>
      </c>
      <c r="Q9" s="89"/>
      <c r="R9" s="90">
        <f t="shared" si="3"/>
        <v>0</v>
      </c>
      <c r="S9" s="94" t="e">
        <f t="shared" si="4"/>
        <v>#DIV/0!</v>
      </c>
      <c r="T9" s="89"/>
      <c r="U9" s="91"/>
      <c r="V9" s="98"/>
    </row>
    <row r="10" spans="1:22" ht="15.75">
      <c r="A10" s="85"/>
      <c r="B10" s="85"/>
      <c r="C10" s="97"/>
      <c r="D10" s="87"/>
      <c r="E10" s="88"/>
      <c r="F10" s="87"/>
      <c r="G10" s="89"/>
      <c r="H10" s="87"/>
      <c r="I10" s="90" t="e">
        <f t="shared" si="0"/>
        <v>#DIV/0!</v>
      </c>
      <c r="J10" s="89"/>
      <c r="K10" s="91"/>
      <c r="L10" s="92"/>
      <c r="M10" s="89"/>
      <c r="N10" s="89"/>
      <c r="O10" s="90" t="e">
        <f t="shared" si="1"/>
        <v>#DIV/0!</v>
      </c>
      <c r="P10" s="93" t="e">
        <f t="shared" si="2"/>
        <v>#DIV/0!</v>
      </c>
      <c r="Q10" s="89"/>
      <c r="R10" s="90">
        <f t="shared" si="3"/>
        <v>0</v>
      </c>
      <c r="S10" s="94" t="e">
        <f t="shared" si="4"/>
        <v>#DIV/0!</v>
      </c>
      <c r="T10" s="89"/>
      <c r="U10" s="91"/>
      <c r="V10" s="98"/>
    </row>
    <row r="11" spans="1:22" ht="15.75">
      <c r="A11" s="85"/>
      <c r="B11" s="85"/>
      <c r="C11" s="97"/>
      <c r="D11" s="87"/>
      <c r="E11" s="88"/>
      <c r="F11" s="87"/>
      <c r="G11" s="89"/>
      <c r="H11" s="87"/>
      <c r="I11" s="90" t="e">
        <f t="shared" si="0"/>
        <v>#DIV/0!</v>
      </c>
      <c r="J11" s="89"/>
      <c r="K11" s="91"/>
      <c r="L11" s="92"/>
      <c r="M11" s="89"/>
      <c r="N11" s="89"/>
      <c r="O11" s="90" t="e">
        <f t="shared" si="1"/>
        <v>#DIV/0!</v>
      </c>
      <c r="P11" s="93" t="e">
        <f t="shared" si="2"/>
        <v>#DIV/0!</v>
      </c>
      <c r="Q11" s="89"/>
      <c r="R11" s="90">
        <f t="shared" si="3"/>
        <v>0</v>
      </c>
      <c r="S11" s="94" t="e">
        <f t="shared" si="4"/>
        <v>#DIV/0!</v>
      </c>
      <c r="T11" s="89"/>
      <c r="U11" s="91"/>
      <c r="V11" s="98"/>
    </row>
    <row r="12" spans="1:22" ht="15.75">
      <c r="A12" s="85"/>
      <c r="B12" s="85"/>
      <c r="C12" s="97"/>
      <c r="D12" s="87"/>
      <c r="E12" s="88"/>
      <c r="F12" s="87"/>
      <c r="G12" s="89"/>
      <c r="H12" s="87"/>
      <c r="I12" s="90" t="e">
        <f t="shared" si="0"/>
        <v>#DIV/0!</v>
      </c>
      <c r="J12" s="89"/>
      <c r="K12" s="91"/>
      <c r="L12" s="92"/>
      <c r="M12" s="89"/>
      <c r="N12" s="89"/>
      <c r="O12" s="90" t="e">
        <f t="shared" si="1"/>
        <v>#DIV/0!</v>
      </c>
      <c r="P12" s="93" t="e">
        <f t="shared" si="2"/>
        <v>#DIV/0!</v>
      </c>
      <c r="Q12" s="89"/>
      <c r="R12" s="90">
        <f t="shared" si="3"/>
        <v>0</v>
      </c>
      <c r="S12" s="94" t="e">
        <f t="shared" si="4"/>
        <v>#DIV/0!</v>
      </c>
      <c r="T12" s="89"/>
      <c r="U12" s="91"/>
      <c r="V12" s="98"/>
    </row>
    <row r="13" spans="1:22" ht="15.75">
      <c r="A13" s="85"/>
      <c r="B13" s="85"/>
      <c r="C13" s="97"/>
      <c r="D13" s="87"/>
      <c r="E13" s="88"/>
      <c r="F13" s="87"/>
      <c r="G13" s="89"/>
      <c r="H13" s="87"/>
      <c r="I13" s="90" t="e">
        <f t="shared" si="0"/>
        <v>#DIV/0!</v>
      </c>
      <c r="J13" s="89"/>
      <c r="K13" s="91"/>
      <c r="L13" s="92"/>
      <c r="M13" s="89"/>
      <c r="N13" s="89"/>
      <c r="O13" s="90" t="e">
        <f t="shared" si="1"/>
        <v>#DIV/0!</v>
      </c>
      <c r="P13" s="93" t="e">
        <f t="shared" si="2"/>
        <v>#DIV/0!</v>
      </c>
      <c r="Q13" s="89"/>
      <c r="R13" s="90">
        <f t="shared" si="3"/>
        <v>0</v>
      </c>
      <c r="S13" s="94" t="e">
        <f t="shared" si="4"/>
        <v>#DIV/0!</v>
      </c>
      <c r="T13" s="89"/>
      <c r="U13" s="91"/>
      <c r="V13" s="98"/>
    </row>
    <row r="14" spans="1:22" ht="15.75">
      <c r="A14" s="85"/>
      <c r="B14" s="85"/>
      <c r="C14" s="97"/>
      <c r="D14" s="87"/>
      <c r="E14" s="88"/>
      <c r="F14" s="87"/>
      <c r="G14" s="89"/>
      <c r="H14" s="87"/>
      <c r="I14" s="90" t="e">
        <f t="shared" si="0"/>
        <v>#DIV/0!</v>
      </c>
      <c r="J14" s="89"/>
      <c r="K14" s="91"/>
      <c r="L14" s="92"/>
      <c r="M14" s="89"/>
      <c r="N14" s="89"/>
      <c r="O14" s="90" t="e">
        <f t="shared" si="1"/>
        <v>#DIV/0!</v>
      </c>
      <c r="P14" s="93" t="e">
        <f t="shared" si="2"/>
        <v>#DIV/0!</v>
      </c>
      <c r="Q14" s="89"/>
      <c r="R14" s="90">
        <f t="shared" si="3"/>
        <v>0</v>
      </c>
      <c r="S14" s="94" t="e">
        <f t="shared" si="4"/>
        <v>#DIV/0!</v>
      </c>
      <c r="T14" s="89"/>
      <c r="U14" s="91"/>
      <c r="V14" s="98"/>
    </row>
    <row r="15" spans="1:22" ht="15.75">
      <c r="A15" s="85"/>
      <c r="B15" s="85"/>
      <c r="C15" s="97"/>
      <c r="D15" s="87"/>
      <c r="E15" s="88"/>
      <c r="F15" s="87"/>
      <c r="G15" s="89"/>
      <c r="H15" s="87"/>
      <c r="I15" s="90" t="e">
        <f t="shared" si="0"/>
        <v>#DIV/0!</v>
      </c>
      <c r="J15" s="89"/>
      <c r="K15" s="91"/>
      <c r="L15" s="92"/>
      <c r="M15" s="89"/>
      <c r="N15" s="89"/>
      <c r="O15" s="90" t="e">
        <f t="shared" si="1"/>
        <v>#DIV/0!</v>
      </c>
      <c r="P15" s="93" t="e">
        <f t="shared" si="2"/>
        <v>#DIV/0!</v>
      </c>
      <c r="Q15" s="89"/>
      <c r="R15" s="90">
        <f t="shared" si="3"/>
        <v>0</v>
      </c>
      <c r="S15" s="94" t="e">
        <f t="shared" si="4"/>
        <v>#DIV/0!</v>
      </c>
      <c r="T15" s="89"/>
      <c r="U15" s="91"/>
      <c r="V15" s="98"/>
    </row>
    <row r="16" spans="1:22" ht="15.75">
      <c r="A16" s="85"/>
      <c r="B16" s="85"/>
      <c r="C16" s="97"/>
      <c r="D16" s="87"/>
      <c r="E16" s="88"/>
      <c r="F16" s="87"/>
      <c r="G16" s="89"/>
      <c r="H16" s="87"/>
      <c r="I16" s="90" t="e">
        <f t="shared" si="0"/>
        <v>#DIV/0!</v>
      </c>
      <c r="J16" s="89"/>
      <c r="K16" s="91"/>
      <c r="L16" s="92"/>
      <c r="M16" s="89"/>
      <c r="N16" s="89"/>
      <c r="O16" s="90" t="e">
        <f t="shared" si="1"/>
        <v>#DIV/0!</v>
      </c>
      <c r="P16" s="93" t="e">
        <f t="shared" si="2"/>
        <v>#DIV/0!</v>
      </c>
      <c r="Q16" s="89"/>
      <c r="R16" s="90">
        <f t="shared" si="3"/>
        <v>0</v>
      </c>
      <c r="S16" s="94" t="e">
        <f t="shared" si="4"/>
        <v>#DIV/0!</v>
      </c>
      <c r="T16" s="89"/>
      <c r="U16" s="91"/>
      <c r="V16" s="98"/>
    </row>
    <row r="17" spans="1:22" ht="15.75">
      <c r="A17" s="85"/>
      <c r="B17" s="85"/>
      <c r="C17" s="97"/>
      <c r="D17" s="87"/>
      <c r="E17" s="88"/>
      <c r="F17" s="87"/>
      <c r="G17" s="89"/>
      <c r="H17" s="87"/>
      <c r="I17" s="90" t="e">
        <f t="shared" si="0"/>
        <v>#DIV/0!</v>
      </c>
      <c r="J17" s="89"/>
      <c r="K17" s="91"/>
      <c r="L17" s="92"/>
      <c r="M17" s="89"/>
      <c r="N17" s="89"/>
      <c r="O17" s="90" t="e">
        <f t="shared" si="1"/>
        <v>#DIV/0!</v>
      </c>
      <c r="P17" s="93" t="e">
        <f t="shared" si="2"/>
        <v>#DIV/0!</v>
      </c>
      <c r="Q17" s="89"/>
      <c r="R17" s="90">
        <f t="shared" si="3"/>
        <v>0</v>
      </c>
      <c r="S17" s="94" t="e">
        <f t="shared" si="4"/>
        <v>#DIV/0!</v>
      </c>
      <c r="T17" s="89"/>
      <c r="U17" s="91"/>
      <c r="V17" s="98"/>
    </row>
    <row r="18" spans="1:22" ht="15.75">
      <c r="A18" s="85"/>
      <c r="B18" s="85"/>
      <c r="C18" s="97"/>
      <c r="D18" s="87"/>
      <c r="E18" s="88"/>
      <c r="F18" s="87"/>
      <c r="G18" s="89"/>
      <c r="H18" s="87"/>
      <c r="I18" s="90" t="e">
        <f t="shared" si="0"/>
        <v>#DIV/0!</v>
      </c>
      <c r="J18" s="89"/>
      <c r="K18" s="91"/>
      <c r="L18" s="92"/>
      <c r="M18" s="89"/>
      <c r="N18" s="89"/>
      <c r="O18" s="90" t="e">
        <f t="shared" si="1"/>
        <v>#DIV/0!</v>
      </c>
      <c r="P18" s="93" t="e">
        <f t="shared" si="2"/>
        <v>#DIV/0!</v>
      </c>
      <c r="Q18" s="89"/>
      <c r="R18" s="90">
        <f t="shared" si="3"/>
        <v>0</v>
      </c>
      <c r="S18" s="94" t="e">
        <f t="shared" si="4"/>
        <v>#DIV/0!</v>
      </c>
      <c r="T18" s="89"/>
      <c r="U18" s="91"/>
      <c r="V18" s="98"/>
    </row>
    <row r="19" spans="1:22" ht="15.75">
      <c r="A19" s="85"/>
      <c r="B19" s="85"/>
      <c r="C19" s="97"/>
      <c r="D19" s="87"/>
      <c r="E19" s="88"/>
      <c r="F19" s="87"/>
      <c r="G19" s="89"/>
      <c r="H19" s="87"/>
      <c r="I19" s="90" t="e">
        <f t="shared" si="0"/>
        <v>#DIV/0!</v>
      </c>
      <c r="J19" s="89"/>
      <c r="K19" s="91"/>
      <c r="L19" s="92"/>
      <c r="M19" s="89"/>
      <c r="N19" s="89"/>
      <c r="O19" s="90" t="e">
        <f t="shared" si="1"/>
        <v>#DIV/0!</v>
      </c>
      <c r="P19" s="93" t="e">
        <f t="shared" si="2"/>
        <v>#DIV/0!</v>
      </c>
      <c r="Q19" s="89"/>
      <c r="R19" s="90">
        <f t="shared" si="3"/>
        <v>0</v>
      </c>
      <c r="S19" s="94" t="e">
        <f t="shared" si="4"/>
        <v>#DIV/0!</v>
      </c>
      <c r="T19" s="89"/>
      <c r="U19" s="91"/>
      <c r="V19" s="98"/>
    </row>
    <row r="20" spans="1:22" ht="15.75">
      <c r="A20" s="85"/>
      <c r="B20" s="85"/>
      <c r="C20" s="97"/>
      <c r="D20" s="87"/>
      <c r="E20" s="88"/>
      <c r="F20" s="87"/>
      <c r="G20" s="89"/>
      <c r="H20" s="87"/>
      <c r="I20" s="90" t="e">
        <f t="shared" si="0"/>
        <v>#DIV/0!</v>
      </c>
      <c r="J20" s="89"/>
      <c r="K20" s="91"/>
      <c r="L20" s="92"/>
      <c r="M20" s="89"/>
      <c r="N20" s="89"/>
      <c r="O20" s="90" t="e">
        <f t="shared" si="1"/>
        <v>#DIV/0!</v>
      </c>
      <c r="P20" s="93" t="e">
        <f t="shared" si="2"/>
        <v>#DIV/0!</v>
      </c>
      <c r="Q20" s="89"/>
      <c r="R20" s="90">
        <f t="shared" si="3"/>
        <v>0</v>
      </c>
      <c r="S20" s="94" t="e">
        <f t="shared" si="4"/>
        <v>#DIV/0!</v>
      </c>
      <c r="T20" s="89"/>
      <c r="U20" s="91"/>
      <c r="V20" s="98"/>
    </row>
    <row r="21" spans="1:22" ht="15.75">
      <c r="A21" s="85"/>
      <c r="B21" s="85"/>
      <c r="C21" s="97"/>
      <c r="D21" s="87"/>
      <c r="E21" s="88"/>
      <c r="F21" s="87"/>
      <c r="G21" s="89"/>
      <c r="H21" s="87"/>
      <c r="I21" s="90"/>
      <c r="J21" s="89"/>
      <c r="K21" s="91"/>
      <c r="L21" s="92"/>
      <c r="M21" s="89"/>
      <c r="N21" s="89"/>
      <c r="O21" s="90"/>
      <c r="P21" s="93"/>
      <c r="Q21" s="89"/>
      <c r="R21" s="90"/>
      <c r="S21" s="94"/>
      <c r="T21" s="89"/>
      <c r="U21" s="91"/>
      <c r="V21" s="98"/>
    </row>
    <row r="22" spans="1:22" ht="15.75">
      <c r="A22" s="85"/>
      <c r="B22" s="85"/>
      <c r="C22" s="97"/>
      <c r="D22" s="87"/>
      <c r="E22" s="88" t="s">
        <v>149</v>
      </c>
      <c r="F22" s="87"/>
      <c r="G22" s="89">
        <f>SUM(G7:G20)</f>
        <v>0</v>
      </c>
      <c r="H22" s="87"/>
      <c r="I22" s="89" t="e">
        <f>SUM(I7:I20)</f>
        <v>#DIV/0!</v>
      </c>
      <c r="J22" s="89">
        <f>SUM(J7:J20)</f>
        <v>0</v>
      </c>
      <c r="K22" s="91"/>
      <c r="L22" s="92"/>
      <c r="M22" s="89">
        <f>SUM(M7:M20)</f>
        <v>0</v>
      </c>
      <c r="N22" s="89">
        <f aca="true" t="shared" si="5" ref="N22:T22">SUM(N7:N20)</f>
        <v>0</v>
      </c>
      <c r="O22" s="89" t="e">
        <f t="shared" si="5"/>
        <v>#DIV/0!</v>
      </c>
      <c r="P22" s="89" t="e">
        <f t="shared" si="5"/>
        <v>#DIV/0!</v>
      </c>
      <c r="Q22" s="89">
        <f t="shared" si="5"/>
        <v>0</v>
      </c>
      <c r="R22" s="89">
        <f t="shared" si="5"/>
        <v>0</v>
      </c>
      <c r="S22" s="89" t="e">
        <f t="shared" si="5"/>
        <v>#DIV/0!</v>
      </c>
      <c r="T22" s="89">
        <f t="shared" si="5"/>
        <v>0</v>
      </c>
      <c r="U22" s="91"/>
      <c r="V22" s="98"/>
    </row>
    <row r="23" spans="1:22" ht="15.75">
      <c r="A23" s="85"/>
      <c r="B23" s="85"/>
      <c r="C23" s="97"/>
      <c r="D23" s="87"/>
      <c r="E23" s="88"/>
      <c r="F23" s="87"/>
      <c r="G23" s="89"/>
      <c r="H23" s="87"/>
      <c r="I23" s="90"/>
      <c r="J23" s="89"/>
      <c r="K23" s="91"/>
      <c r="L23" s="92"/>
      <c r="M23" s="89"/>
      <c r="N23" s="89"/>
      <c r="O23" s="90"/>
      <c r="P23" s="93"/>
      <c r="Q23" s="89"/>
      <c r="R23" s="90"/>
      <c r="S23" s="94"/>
      <c r="T23" s="89"/>
      <c r="U23" s="91"/>
      <c r="V23" s="98"/>
    </row>
    <row r="24" spans="1:22" ht="15.75">
      <c r="A24" s="85"/>
      <c r="B24" s="85"/>
      <c r="C24" s="97"/>
      <c r="D24" s="87"/>
      <c r="E24" s="88"/>
      <c r="F24" s="87"/>
      <c r="G24" s="89"/>
      <c r="H24" s="87"/>
      <c r="I24" s="90"/>
      <c r="J24" s="89"/>
      <c r="K24" s="91"/>
      <c r="L24" s="92"/>
      <c r="M24" s="89"/>
      <c r="N24" s="89"/>
      <c r="O24" s="90"/>
      <c r="P24" s="93"/>
      <c r="Q24" s="89"/>
      <c r="R24" s="90"/>
      <c r="S24" s="94"/>
      <c r="T24" s="89"/>
      <c r="U24" s="91"/>
      <c r="V24" s="98"/>
    </row>
    <row r="25" spans="1:22" ht="15.75">
      <c r="A25" s="85"/>
      <c r="B25" s="85"/>
      <c r="C25" s="97"/>
      <c r="D25" s="87"/>
      <c r="E25" s="88"/>
      <c r="F25" s="87"/>
      <c r="G25" s="89"/>
      <c r="H25" s="87"/>
      <c r="I25" s="90"/>
      <c r="J25" s="89"/>
      <c r="K25" s="91"/>
      <c r="L25" s="92"/>
      <c r="M25" s="89"/>
      <c r="N25" s="89"/>
      <c r="O25" s="90"/>
      <c r="P25" s="93"/>
      <c r="Q25" s="89"/>
      <c r="R25" s="90"/>
      <c r="S25" s="94"/>
      <c r="T25" s="89"/>
      <c r="U25" s="91"/>
      <c r="V25" s="98"/>
    </row>
    <row r="26" spans="1:22" ht="15.75">
      <c r="A26" s="85"/>
      <c r="B26" s="85"/>
      <c r="C26" s="97"/>
      <c r="D26" s="87"/>
      <c r="E26" s="88"/>
      <c r="F26" s="87"/>
      <c r="G26" s="89"/>
      <c r="H26" s="87"/>
      <c r="I26" s="90"/>
      <c r="J26" s="89"/>
      <c r="K26" s="91"/>
      <c r="L26" s="92"/>
      <c r="M26" s="89"/>
      <c r="N26" s="89"/>
      <c r="O26" s="90"/>
      <c r="P26" s="93"/>
      <c r="Q26" s="89"/>
      <c r="R26" s="90"/>
      <c r="S26" s="94"/>
      <c r="T26" s="89"/>
      <c r="U26" s="91"/>
      <c r="V26" s="98"/>
    </row>
    <row r="27" spans="1:22" ht="15.75">
      <c r="A27" s="85"/>
      <c r="B27" s="85"/>
      <c r="C27" s="97"/>
      <c r="D27" s="87"/>
      <c r="E27" s="88"/>
      <c r="F27" s="87"/>
      <c r="G27" s="89"/>
      <c r="H27" s="87"/>
      <c r="I27" s="90"/>
      <c r="J27" s="89"/>
      <c r="K27" s="91"/>
      <c r="L27" s="92"/>
      <c r="M27" s="89"/>
      <c r="N27" s="89"/>
      <c r="O27" s="90"/>
      <c r="P27" s="93"/>
      <c r="Q27" s="89"/>
      <c r="R27" s="90"/>
      <c r="S27" s="94"/>
      <c r="T27" s="89"/>
      <c r="U27" s="91"/>
      <c r="V27" s="98"/>
    </row>
    <row r="28" spans="1:22" ht="15.75">
      <c r="A28" s="85"/>
      <c r="B28" s="85"/>
      <c r="C28" s="97"/>
      <c r="D28" s="87"/>
      <c r="E28" s="88"/>
      <c r="F28" s="87"/>
      <c r="G28" s="89"/>
      <c r="H28" s="87"/>
      <c r="I28" s="90"/>
      <c r="J28" s="89"/>
      <c r="K28" s="91"/>
      <c r="L28" s="92"/>
      <c r="M28" s="89"/>
      <c r="N28" s="89"/>
      <c r="O28" s="90"/>
      <c r="P28" s="93"/>
      <c r="Q28" s="89"/>
      <c r="R28" s="90"/>
      <c r="S28" s="94"/>
      <c r="T28" s="89"/>
      <c r="U28" s="91"/>
      <c r="V28" s="98"/>
    </row>
    <row r="29" spans="1:22" ht="15.75">
      <c r="A29" s="85"/>
      <c r="B29" s="85"/>
      <c r="C29" s="97"/>
      <c r="D29" s="87"/>
      <c r="E29" s="88"/>
      <c r="F29" s="87"/>
      <c r="G29" s="89"/>
      <c r="H29" s="87"/>
      <c r="I29" s="90"/>
      <c r="J29" s="89"/>
      <c r="K29" s="91"/>
      <c r="L29" s="92"/>
      <c r="M29" s="89"/>
      <c r="N29" s="89"/>
      <c r="O29" s="90"/>
      <c r="P29" s="93"/>
      <c r="Q29" s="89"/>
      <c r="R29" s="90"/>
      <c r="S29" s="94"/>
      <c r="T29" s="89"/>
      <c r="U29" s="91"/>
      <c r="V29" s="98"/>
    </row>
    <row r="30" spans="1:22" ht="15.75">
      <c r="A30" s="85"/>
      <c r="B30" s="85"/>
      <c r="C30" s="97"/>
      <c r="D30" s="87"/>
      <c r="E30" s="88"/>
      <c r="F30" s="87"/>
      <c r="G30" s="89"/>
      <c r="H30" s="87"/>
      <c r="I30" s="90"/>
      <c r="J30" s="89"/>
      <c r="K30" s="91"/>
      <c r="L30" s="92"/>
      <c r="M30" s="89"/>
      <c r="N30" s="89"/>
      <c r="O30" s="90"/>
      <c r="P30" s="93"/>
      <c r="Q30" s="89"/>
      <c r="R30" s="90"/>
      <c r="S30" s="94"/>
      <c r="T30" s="89"/>
      <c r="U30" s="91"/>
      <c r="V30" s="98"/>
    </row>
    <row r="31" spans="1:22" ht="15.75">
      <c r="A31" s="85"/>
      <c r="B31" s="85"/>
      <c r="C31" s="97"/>
      <c r="D31" s="87"/>
      <c r="E31" s="88"/>
      <c r="F31" s="87"/>
      <c r="G31" s="89"/>
      <c r="H31" s="87"/>
      <c r="I31" s="90"/>
      <c r="J31" s="89"/>
      <c r="K31" s="91"/>
      <c r="L31" s="92"/>
      <c r="M31" s="89"/>
      <c r="N31" s="89"/>
      <c r="O31" s="90"/>
      <c r="P31" s="93"/>
      <c r="Q31" s="89"/>
      <c r="R31" s="90"/>
      <c r="S31" s="94"/>
      <c r="T31" s="89"/>
      <c r="U31" s="91"/>
      <c r="V31" s="98"/>
    </row>
    <row r="32" spans="1:22" ht="15.75">
      <c r="A32" s="85"/>
      <c r="B32" s="85"/>
      <c r="C32" s="97"/>
      <c r="D32" s="87"/>
      <c r="E32" s="88"/>
      <c r="F32" s="87"/>
      <c r="G32" s="89"/>
      <c r="H32" s="87"/>
      <c r="I32" s="90"/>
      <c r="J32" s="89"/>
      <c r="K32" s="91"/>
      <c r="L32" s="92"/>
      <c r="M32" s="89"/>
      <c r="N32" s="89"/>
      <c r="O32" s="90"/>
      <c r="P32" s="93"/>
      <c r="Q32" s="89"/>
      <c r="R32" s="90"/>
      <c r="S32" s="94"/>
      <c r="T32" s="89"/>
      <c r="U32" s="91"/>
      <c r="V32" s="98"/>
    </row>
    <row r="33" spans="1:22" ht="15.75">
      <c r="A33" s="85"/>
      <c r="B33" s="85"/>
      <c r="C33" s="97"/>
      <c r="D33" s="87"/>
      <c r="E33" s="88"/>
      <c r="F33" s="87"/>
      <c r="G33" s="89"/>
      <c r="H33" s="87"/>
      <c r="I33" s="90"/>
      <c r="J33" s="89"/>
      <c r="K33" s="91"/>
      <c r="L33" s="92"/>
      <c r="M33" s="89"/>
      <c r="N33" s="89"/>
      <c r="O33" s="90"/>
      <c r="P33" s="93"/>
      <c r="Q33" s="89"/>
      <c r="R33" s="90"/>
      <c r="S33" s="94"/>
      <c r="T33" s="89"/>
      <c r="U33" s="91"/>
      <c r="V33" s="98"/>
    </row>
    <row r="34" spans="1:22" ht="15.75">
      <c r="A34" s="85"/>
      <c r="B34" s="85"/>
      <c r="C34" s="97"/>
      <c r="D34" s="87"/>
      <c r="E34" s="88"/>
      <c r="F34" s="87"/>
      <c r="G34" s="89"/>
      <c r="H34" s="87"/>
      <c r="I34" s="90"/>
      <c r="J34" s="89"/>
      <c r="K34" s="91"/>
      <c r="L34" s="92"/>
      <c r="M34" s="89"/>
      <c r="N34" s="89"/>
      <c r="O34" s="90"/>
      <c r="P34" s="93"/>
      <c r="Q34" s="89"/>
      <c r="R34" s="90"/>
      <c r="S34" s="94"/>
      <c r="T34" s="89"/>
      <c r="U34" s="91"/>
      <c r="V34" s="98"/>
    </row>
    <row r="35" spans="1:22" ht="15.75">
      <c r="A35" s="85"/>
      <c r="B35" s="85"/>
      <c r="C35" s="97"/>
      <c r="D35" s="87"/>
      <c r="E35" s="88"/>
      <c r="F35" s="87"/>
      <c r="G35" s="89"/>
      <c r="H35" s="87"/>
      <c r="I35" s="90"/>
      <c r="J35" s="89"/>
      <c r="K35" s="91"/>
      <c r="L35" s="92"/>
      <c r="M35" s="89"/>
      <c r="N35" s="89"/>
      <c r="O35" s="90"/>
      <c r="P35" s="93"/>
      <c r="Q35" s="89"/>
      <c r="R35" s="90"/>
      <c r="S35" s="94"/>
      <c r="T35" s="89"/>
      <c r="U35" s="91"/>
      <c r="V35" s="98"/>
    </row>
    <row r="36" spans="1:22" ht="15.75">
      <c r="A36" s="85"/>
      <c r="B36" s="85"/>
      <c r="C36" s="97"/>
      <c r="D36" s="87"/>
      <c r="E36" s="88"/>
      <c r="F36" s="87"/>
      <c r="G36" s="89"/>
      <c r="H36" s="87"/>
      <c r="I36" s="90"/>
      <c r="J36" s="89"/>
      <c r="K36" s="91"/>
      <c r="L36" s="92"/>
      <c r="M36" s="89"/>
      <c r="N36" s="89"/>
      <c r="O36" s="90"/>
      <c r="P36" s="93"/>
      <c r="Q36" s="89"/>
      <c r="R36" s="90"/>
      <c r="S36" s="94"/>
      <c r="T36" s="89"/>
      <c r="U36" s="91"/>
      <c r="V36" s="98"/>
    </row>
    <row r="37" spans="1:22" ht="15.75">
      <c r="A37" s="85"/>
      <c r="B37" s="85"/>
      <c r="C37" s="97"/>
      <c r="D37" s="87"/>
      <c r="E37" s="88"/>
      <c r="F37" s="87"/>
      <c r="G37" s="89"/>
      <c r="H37" s="87"/>
      <c r="I37" s="90"/>
      <c r="J37" s="89"/>
      <c r="K37" s="91"/>
      <c r="L37" s="92"/>
      <c r="M37" s="89"/>
      <c r="N37" s="89"/>
      <c r="O37" s="90"/>
      <c r="P37" s="93"/>
      <c r="Q37" s="89"/>
      <c r="R37" s="90"/>
      <c r="S37" s="94"/>
      <c r="T37" s="89"/>
      <c r="U37" s="91"/>
      <c r="V37" s="98"/>
    </row>
    <row r="38" spans="1:22" ht="15.75">
      <c r="A38" s="85"/>
      <c r="B38" s="85"/>
      <c r="C38" s="97"/>
      <c r="D38" s="87"/>
      <c r="E38" s="88"/>
      <c r="F38" s="87"/>
      <c r="G38" s="89"/>
      <c r="H38" s="87"/>
      <c r="I38" s="90"/>
      <c r="J38" s="89"/>
      <c r="K38" s="91"/>
      <c r="L38" s="92"/>
      <c r="M38" s="89"/>
      <c r="N38" s="89"/>
      <c r="O38" s="90"/>
      <c r="P38" s="93"/>
      <c r="Q38" s="89"/>
      <c r="R38" s="90"/>
      <c r="S38" s="94"/>
      <c r="T38" s="89"/>
      <c r="U38" s="91"/>
      <c r="V38" s="98"/>
    </row>
    <row r="39" spans="1:22" ht="15.75">
      <c r="A39" s="85"/>
      <c r="B39" s="85"/>
      <c r="C39" s="97"/>
      <c r="D39" s="87"/>
      <c r="E39" s="88"/>
      <c r="F39" s="87"/>
      <c r="G39" s="89"/>
      <c r="H39" s="87"/>
      <c r="I39" s="90"/>
      <c r="J39" s="89"/>
      <c r="K39" s="91"/>
      <c r="L39" s="92"/>
      <c r="M39" s="89"/>
      <c r="N39" s="89"/>
      <c r="O39" s="90"/>
      <c r="P39" s="93"/>
      <c r="Q39" s="89"/>
      <c r="R39" s="90"/>
      <c r="S39" s="94"/>
      <c r="T39" s="89"/>
      <c r="U39" s="91"/>
      <c r="V39" s="98"/>
    </row>
    <row r="40" spans="1:22" ht="15.75">
      <c r="A40" s="85"/>
      <c r="B40" s="85"/>
      <c r="C40" s="97"/>
      <c r="D40" s="87"/>
      <c r="E40" s="88"/>
      <c r="F40" s="87"/>
      <c r="G40" s="89"/>
      <c r="H40" s="87"/>
      <c r="I40" s="90"/>
      <c r="J40" s="89"/>
      <c r="K40" s="91"/>
      <c r="L40" s="92"/>
      <c r="M40" s="89"/>
      <c r="N40" s="89"/>
      <c r="O40" s="90"/>
      <c r="P40" s="93"/>
      <c r="Q40" s="89"/>
      <c r="R40" s="90"/>
      <c r="S40" s="94"/>
      <c r="T40" s="89"/>
      <c r="U40" s="91"/>
      <c r="V40" s="98"/>
    </row>
    <row r="41" spans="1:22" ht="15.75">
      <c r="A41" s="85"/>
      <c r="B41" s="85"/>
      <c r="C41" s="97"/>
      <c r="D41" s="87"/>
      <c r="E41" s="88"/>
      <c r="F41" s="87"/>
      <c r="G41" s="89"/>
      <c r="H41" s="87"/>
      <c r="I41" s="90"/>
      <c r="J41" s="89"/>
      <c r="K41" s="91"/>
      <c r="L41" s="92"/>
      <c r="M41" s="89"/>
      <c r="N41" s="89"/>
      <c r="O41" s="90"/>
      <c r="P41" s="93"/>
      <c r="Q41" s="89"/>
      <c r="R41" s="90"/>
      <c r="S41" s="94"/>
      <c r="T41" s="89"/>
      <c r="U41" s="91"/>
      <c r="V41" s="98"/>
    </row>
    <row r="42" spans="1:22" ht="15.75">
      <c r="A42" s="85"/>
      <c r="B42" s="85"/>
      <c r="C42" s="97"/>
      <c r="D42" s="87"/>
      <c r="E42" s="88"/>
      <c r="F42" s="87"/>
      <c r="G42" s="89"/>
      <c r="H42" s="87"/>
      <c r="I42" s="90"/>
      <c r="J42" s="89"/>
      <c r="K42" s="91"/>
      <c r="L42" s="92"/>
      <c r="M42" s="89"/>
      <c r="N42" s="89"/>
      <c r="O42" s="90"/>
      <c r="P42" s="93"/>
      <c r="Q42" s="89"/>
      <c r="R42" s="90"/>
      <c r="S42" s="94"/>
      <c r="T42" s="89"/>
      <c r="U42" s="91"/>
      <c r="V42" s="98"/>
    </row>
    <row r="43" spans="1:22" ht="15.75">
      <c r="A43" s="85"/>
      <c r="B43" s="85"/>
      <c r="C43" s="97"/>
      <c r="D43" s="87"/>
      <c r="E43" s="88"/>
      <c r="F43" s="87"/>
      <c r="G43" s="89"/>
      <c r="H43" s="87"/>
      <c r="I43" s="90"/>
      <c r="J43" s="89"/>
      <c r="K43" s="91"/>
      <c r="L43" s="92"/>
      <c r="M43" s="89"/>
      <c r="N43" s="89"/>
      <c r="O43" s="90"/>
      <c r="P43" s="93"/>
      <c r="Q43" s="89"/>
      <c r="R43" s="90"/>
      <c r="S43" s="94"/>
      <c r="T43" s="89"/>
      <c r="U43" s="91"/>
      <c r="V43" s="98"/>
    </row>
    <row r="44" spans="1:22" ht="15.75">
      <c r="A44" s="85"/>
      <c r="B44" s="85"/>
      <c r="C44" s="97"/>
      <c r="D44" s="87"/>
      <c r="E44" s="88"/>
      <c r="F44" s="87"/>
      <c r="G44" s="89"/>
      <c r="H44" s="87"/>
      <c r="I44" s="90"/>
      <c r="J44" s="89"/>
      <c r="K44" s="91"/>
      <c r="L44" s="92"/>
      <c r="M44" s="89"/>
      <c r="N44" s="89"/>
      <c r="O44" s="90"/>
      <c r="P44" s="93"/>
      <c r="Q44" s="89"/>
      <c r="R44" s="90"/>
      <c r="S44" s="94"/>
      <c r="T44" s="89"/>
      <c r="U44" s="91"/>
      <c r="V44" s="98"/>
    </row>
    <row r="45" spans="1:22" ht="15.75">
      <c r="A45" s="85"/>
      <c r="B45" s="85"/>
      <c r="C45" s="97"/>
      <c r="D45" s="87"/>
      <c r="E45" s="88"/>
      <c r="F45" s="87"/>
      <c r="G45" s="89"/>
      <c r="H45" s="87"/>
      <c r="I45" s="90"/>
      <c r="J45" s="89"/>
      <c r="K45" s="91"/>
      <c r="L45" s="92"/>
      <c r="M45" s="89"/>
      <c r="N45" s="89"/>
      <c r="O45" s="90"/>
      <c r="P45" s="93"/>
      <c r="Q45" s="89"/>
      <c r="R45" s="90"/>
      <c r="S45" s="94"/>
      <c r="T45" s="89"/>
      <c r="U45" s="91"/>
      <c r="V45" s="98"/>
    </row>
    <row r="46" spans="1:22" ht="15.75">
      <c r="A46" s="85"/>
      <c r="B46" s="85"/>
      <c r="C46" s="97"/>
      <c r="D46" s="87"/>
      <c r="E46" s="88"/>
      <c r="F46" s="87"/>
      <c r="G46" s="89"/>
      <c r="H46" s="87"/>
      <c r="I46" s="90"/>
      <c r="J46" s="89"/>
      <c r="K46" s="91"/>
      <c r="L46" s="92"/>
      <c r="M46" s="89"/>
      <c r="N46" s="89"/>
      <c r="O46" s="90"/>
      <c r="P46" s="93"/>
      <c r="Q46" s="89"/>
      <c r="R46" s="90"/>
      <c r="S46" s="94"/>
      <c r="T46" s="89"/>
      <c r="U46" s="91"/>
      <c r="V46" s="98"/>
    </row>
    <row r="47" spans="1:22" ht="15.75">
      <c r="A47" s="85"/>
      <c r="B47" s="85"/>
      <c r="C47" s="97"/>
      <c r="D47" s="87"/>
      <c r="E47" s="88"/>
      <c r="F47" s="87"/>
      <c r="G47" s="89"/>
      <c r="H47" s="87"/>
      <c r="I47" s="90"/>
      <c r="J47" s="89"/>
      <c r="K47" s="91"/>
      <c r="L47" s="92"/>
      <c r="M47" s="89"/>
      <c r="N47" s="89"/>
      <c r="O47" s="90"/>
      <c r="P47" s="93"/>
      <c r="Q47" s="89"/>
      <c r="R47" s="90"/>
      <c r="S47" s="94"/>
      <c r="T47" s="89"/>
      <c r="U47" s="91"/>
      <c r="V47" s="98"/>
    </row>
    <row r="48" spans="1:22" ht="15.75">
      <c r="A48" s="85"/>
      <c r="B48" s="85"/>
      <c r="C48" s="97"/>
      <c r="D48" s="87"/>
      <c r="E48" s="88"/>
      <c r="F48" s="87"/>
      <c r="G48" s="89"/>
      <c r="H48" s="87"/>
      <c r="I48" s="90"/>
      <c r="J48" s="89"/>
      <c r="K48" s="91"/>
      <c r="L48" s="92"/>
      <c r="M48" s="89"/>
      <c r="N48" s="89"/>
      <c r="O48" s="90"/>
      <c r="P48" s="93"/>
      <c r="Q48" s="89"/>
      <c r="R48" s="90"/>
      <c r="S48" s="94"/>
      <c r="T48" s="89"/>
      <c r="U48" s="91"/>
      <c r="V48" s="98"/>
    </row>
    <row r="49" spans="1:22" ht="15.75">
      <c r="A49" s="85"/>
      <c r="B49" s="85"/>
      <c r="C49" s="97"/>
      <c r="D49" s="87"/>
      <c r="E49" s="88"/>
      <c r="F49" s="87"/>
      <c r="G49" s="89"/>
      <c r="H49" s="87"/>
      <c r="I49" s="90"/>
      <c r="J49" s="89"/>
      <c r="K49" s="91"/>
      <c r="L49" s="92"/>
      <c r="M49" s="89"/>
      <c r="N49" s="89"/>
      <c r="O49" s="90"/>
      <c r="P49" s="93"/>
      <c r="Q49" s="89"/>
      <c r="R49" s="90"/>
      <c r="S49" s="94"/>
      <c r="T49" s="89"/>
      <c r="U49" s="91"/>
      <c r="V49" s="98"/>
    </row>
    <row r="50" spans="1:22" ht="15.75">
      <c r="A50" s="85"/>
      <c r="B50" s="85"/>
      <c r="C50" s="97"/>
      <c r="D50" s="87"/>
      <c r="E50" s="88"/>
      <c r="F50" s="87"/>
      <c r="G50" s="89"/>
      <c r="H50" s="87"/>
      <c r="I50" s="90"/>
      <c r="J50" s="89"/>
      <c r="K50" s="91"/>
      <c r="L50" s="92"/>
      <c r="M50" s="89"/>
      <c r="N50" s="89"/>
      <c r="O50" s="90"/>
      <c r="P50" s="93"/>
      <c r="Q50" s="89"/>
      <c r="R50" s="90"/>
      <c r="S50" s="94"/>
      <c r="T50" s="89"/>
      <c r="U50" s="91"/>
      <c r="V50" s="98"/>
    </row>
    <row r="51" spans="1:22" ht="15.75">
      <c r="A51" s="85"/>
      <c r="B51" s="85"/>
      <c r="C51" s="97"/>
      <c r="D51" s="87"/>
      <c r="E51" s="88"/>
      <c r="F51" s="87"/>
      <c r="G51" s="89"/>
      <c r="H51" s="87"/>
      <c r="I51" s="90"/>
      <c r="J51" s="89"/>
      <c r="K51" s="91"/>
      <c r="L51" s="92"/>
      <c r="M51" s="89"/>
      <c r="N51" s="89"/>
      <c r="O51" s="90"/>
      <c r="P51" s="93"/>
      <c r="Q51" s="89"/>
      <c r="R51" s="90"/>
      <c r="S51" s="94"/>
      <c r="T51" s="89"/>
      <c r="U51" s="91"/>
      <c r="V51" s="98"/>
    </row>
    <row r="52" spans="1:22" ht="15.75">
      <c r="A52" s="85"/>
      <c r="B52" s="85"/>
      <c r="C52" s="97"/>
      <c r="D52" s="87"/>
      <c r="E52" s="88"/>
      <c r="F52" s="87"/>
      <c r="G52" s="89"/>
      <c r="H52" s="87"/>
      <c r="I52" s="90"/>
      <c r="J52" s="89"/>
      <c r="K52" s="91"/>
      <c r="L52" s="92"/>
      <c r="M52" s="89"/>
      <c r="N52" s="89"/>
      <c r="O52" s="90"/>
      <c r="P52" s="93"/>
      <c r="Q52" s="89"/>
      <c r="R52" s="90"/>
      <c r="S52" s="94"/>
      <c r="T52" s="89"/>
      <c r="U52" s="91"/>
      <c r="V52" s="98"/>
    </row>
    <row r="53" spans="1:22" ht="15.75">
      <c r="A53" s="85"/>
      <c r="B53" s="85"/>
      <c r="C53" s="97"/>
      <c r="D53" s="87"/>
      <c r="E53" s="88"/>
      <c r="F53" s="87"/>
      <c r="G53" s="89"/>
      <c r="H53" s="87"/>
      <c r="I53" s="90"/>
      <c r="J53" s="89"/>
      <c r="K53" s="91"/>
      <c r="L53" s="92"/>
      <c r="M53" s="89"/>
      <c r="N53" s="89"/>
      <c r="O53" s="90"/>
      <c r="P53" s="93"/>
      <c r="Q53" s="89"/>
      <c r="R53" s="90"/>
      <c r="S53" s="94"/>
      <c r="T53" s="89"/>
      <c r="U53" s="91"/>
      <c r="V53" s="98"/>
    </row>
    <row r="54" spans="1:22" ht="15.75">
      <c r="A54" s="85"/>
      <c r="B54" s="85"/>
      <c r="C54" s="97"/>
      <c r="D54" s="87"/>
      <c r="E54" s="88"/>
      <c r="F54" s="87"/>
      <c r="G54" s="89"/>
      <c r="H54" s="87"/>
      <c r="I54" s="90"/>
      <c r="J54" s="89"/>
      <c r="K54" s="91"/>
      <c r="L54" s="92"/>
      <c r="M54" s="89"/>
      <c r="N54" s="89"/>
      <c r="O54" s="90"/>
      <c r="P54" s="93"/>
      <c r="Q54" s="89"/>
      <c r="R54" s="90"/>
      <c r="S54" s="94"/>
      <c r="T54" s="89"/>
      <c r="U54" s="91"/>
      <c r="V54" s="98"/>
    </row>
    <row r="55" spans="1:22" ht="15.75">
      <c r="A55" s="85"/>
      <c r="B55" s="85"/>
      <c r="C55" s="97"/>
      <c r="D55" s="87"/>
      <c r="E55" s="88"/>
      <c r="F55" s="87"/>
      <c r="G55" s="89"/>
      <c r="H55" s="87"/>
      <c r="I55" s="90"/>
      <c r="J55" s="89"/>
      <c r="K55" s="91"/>
      <c r="L55" s="92"/>
      <c r="M55" s="89"/>
      <c r="N55" s="89"/>
      <c r="O55" s="90"/>
      <c r="P55" s="93"/>
      <c r="Q55" s="89"/>
      <c r="R55" s="90"/>
      <c r="S55" s="94"/>
      <c r="T55" s="89"/>
      <c r="U55" s="91"/>
      <c r="V55" s="98"/>
    </row>
    <row r="56" spans="1:22" ht="15.75">
      <c r="A56" s="85"/>
      <c r="B56" s="85"/>
      <c r="C56" s="97"/>
      <c r="D56" s="87"/>
      <c r="E56" s="88"/>
      <c r="F56" s="87"/>
      <c r="G56" s="89"/>
      <c r="H56" s="87"/>
      <c r="I56" s="90"/>
      <c r="J56" s="89"/>
      <c r="K56" s="91"/>
      <c r="L56" s="92"/>
      <c r="M56" s="89"/>
      <c r="N56" s="89"/>
      <c r="O56" s="90"/>
      <c r="P56" s="93"/>
      <c r="Q56" s="89"/>
      <c r="R56" s="90"/>
      <c r="S56" s="94"/>
      <c r="T56" s="89"/>
      <c r="U56" s="91"/>
      <c r="V56" s="98"/>
    </row>
    <row r="57" spans="1:22" ht="15.75">
      <c r="A57" s="85"/>
      <c r="B57" s="85"/>
      <c r="C57" s="97"/>
      <c r="D57" s="87"/>
      <c r="E57" s="88"/>
      <c r="F57" s="87"/>
      <c r="G57" s="89"/>
      <c r="H57" s="87"/>
      <c r="I57" s="90"/>
      <c r="J57" s="89"/>
      <c r="K57" s="91"/>
      <c r="L57" s="92"/>
      <c r="M57" s="89"/>
      <c r="N57" s="89"/>
      <c r="O57" s="90"/>
      <c r="P57" s="93"/>
      <c r="Q57" s="89"/>
      <c r="R57" s="90"/>
      <c r="S57" s="94"/>
      <c r="T57" s="89"/>
      <c r="U57" s="91"/>
      <c r="V57" s="98"/>
    </row>
    <row r="58" spans="1:22" ht="15.75">
      <c r="A58" s="85"/>
      <c r="B58" s="85"/>
      <c r="C58" s="97"/>
      <c r="D58" s="87"/>
      <c r="E58" s="88"/>
      <c r="F58" s="87"/>
      <c r="G58" s="89"/>
      <c r="H58" s="87"/>
      <c r="I58" s="90"/>
      <c r="J58" s="89"/>
      <c r="K58" s="91"/>
      <c r="L58" s="92"/>
      <c r="M58" s="89"/>
      <c r="N58" s="89"/>
      <c r="O58" s="90"/>
      <c r="P58" s="93"/>
      <c r="Q58" s="89"/>
      <c r="R58" s="90"/>
      <c r="S58" s="94"/>
      <c r="T58" s="89"/>
      <c r="U58" s="91"/>
      <c r="V58" s="98"/>
    </row>
    <row r="59" spans="1:22" ht="15.75">
      <c r="A59" s="85"/>
      <c r="B59" s="85"/>
      <c r="C59" s="97"/>
      <c r="D59" s="87"/>
      <c r="E59" s="88"/>
      <c r="F59" s="87"/>
      <c r="G59" s="89"/>
      <c r="H59" s="87"/>
      <c r="I59" s="90"/>
      <c r="J59" s="89"/>
      <c r="K59" s="91"/>
      <c r="L59" s="92"/>
      <c r="M59" s="89"/>
      <c r="N59" s="89"/>
      <c r="O59" s="90"/>
      <c r="P59" s="93"/>
      <c r="Q59" s="89"/>
      <c r="R59" s="90"/>
      <c r="S59" s="94"/>
      <c r="T59" s="89"/>
      <c r="U59" s="91"/>
      <c r="V59" s="98"/>
    </row>
    <row r="60" spans="1:22" ht="15.75">
      <c r="A60" s="85"/>
      <c r="B60" s="85"/>
      <c r="C60" s="97"/>
      <c r="D60" s="87"/>
      <c r="E60" s="88"/>
      <c r="F60" s="87"/>
      <c r="G60" s="89"/>
      <c r="H60" s="87"/>
      <c r="I60" s="90"/>
      <c r="J60" s="89"/>
      <c r="K60" s="91"/>
      <c r="L60" s="92"/>
      <c r="M60" s="89"/>
      <c r="N60" s="89"/>
      <c r="O60" s="90"/>
      <c r="P60" s="93"/>
      <c r="Q60" s="89"/>
      <c r="R60" s="90"/>
      <c r="S60" s="94"/>
      <c r="T60" s="89"/>
      <c r="U60" s="91"/>
      <c r="V60" s="98"/>
    </row>
    <row r="61" spans="1:22" ht="15.75">
      <c r="A61" s="85"/>
      <c r="B61" s="85"/>
      <c r="C61" s="97"/>
      <c r="D61" s="87"/>
      <c r="E61" s="88"/>
      <c r="F61" s="87"/>
      <c r="G61" s="89"/>
      <c r="H61" s="87"/>
      <c r="I61" s="90"/>
      <c r="J61" s="89"/>
      <c r="K61" s="91"/>
      <c r="L61" s="92"/>
      <c r="M61" s="89"/>
      <c r="N61" s="89"/>
      <c r="O61" s="90"/>
      <c r="P61" s="93"/>
      <c r="Q61" s="89"/>
      <c r="R61" s="90"/>
      <c r="S61" s="94"/>
      <c r="T61" s="89"/>
      <c r="U61" s="91"/>
      <c r="V61" s="98"/>
    </row>
    <row r="62" spans="1:22" ht="15.75">
      <c r="A62" s="85"/>
      <c r="B62" s="85"/>
      <c r="C62" s="97"/>
      <c r="D62" s="87"/>
      <c r="E62" s="88"/>
      <c r="F62" s="87"/>
      <c r="G62" s="89"/>
      <c r="H62" s="87"/>
      <c r="I62" s="90"/>
      <c r="J62" s="89"/>
      <c r="K62" s="91"/>
      <c r="L62" s="92"/>
      <c r="M62" s="89"/>
      <c r="N62" s="89"/>
      <c r="O62" s="90"/>
      <c r="P62" s="93"/>
      <c r="Q62" s="89"/>
      <c r="R62" s="90"/>
      <c r="S62" s="94"/>
      <c r="T62" s="89"/>
      <c r="U62" s="91"/>
      <c r="V62" s="98"/>
    </row>
    <row r="63" spans="1:22" ht="15.75">
      <c r="A63" s="85"/>
      <c r="B63" s="85"/>
      <c r="C63" s="97"/>
      <c r="D63" s="87"/>
      <c r="E63" s="88"/>
      <c r="F63" s="87"/>
      <c r="G63" s="89"/>
      <c r="H63" s="87"/>
      <c r="I63" s="90"/>
      <c r="J63" s="89"/>
      <c r="K63" s="91"/>
      <c r="L63" s="92"/>
      <c r="M63" s="89"/>
      <c r="N63" s="89"/>
      <c r="O63" s="90"/>
      <c r="P63" s="93"/>
      <c r="Q63" s="89"/>
      <c r="R63" s="90"/>
      <c r="S63" s="94"/>
      <c r="T63" s="89"/>
      <c r="U63" s="91"/>
      <c r="V63" s="98"/>
    </row>
    <row r="64" spans="1:22" ht="15.75">
      <c r="A64" s="85"/>
      <c r="B64" s="85"/>
      <c r="C64" s="97"/>
      <c r="D64" s="87"/>
      <c r="E64" s="88"/>
      <c r="F64" s="87"/>
      <c r="G64" s="89"/>
      <c r="H64" s="87"/>
      <c r="I64" s="90"/>
      <c r="J64" s="89"/>
      <c r="K64" s="91"/>
      <c r="L64" s="92"/>
      <c r="M64" s="89"/>
      <c r="N64" s="89"/>
      <c r="O64" s="90"/>
      <c r="P64" s="93"/>
      <c r="Q64" s="89"/>
      <c r="R64" s="90"/>
      <c r="S64" s="94"/>
      <c r="T64" s="89"/>
      <c r="U64" s="91"/>
      <c r="V64" s="98"/>
    </row>
    <row r="65" spans="1:22" ht="15.75">
      <c r="A65" s="85"/>
      <c r="B65" s="85"/>
      <c r="C65" s="97"/>
      <c r="D65" s="87"/>
      <c r="E65" s="88"/>
      <c r="F65" s="87"/>
      <c r="G65" s="89"/>
      <c r="H65" s="87"/>
      <c r="I65" s="90"/>
      <c r="J65" s="89"/>
      <c r="K65" s="91"/>
      <c r="L65" s="92"/>
      <c r="M65" s="89"/>
      <c r="N65" s="89"/>
      <c r="O65" s="90"/>
      <c r="P65" s="93"/>
      <c r="Q65" s="89"/>
      <c r="R65" s="90"/>
      <c r="S65" s="94"/>
      <c r="T65" s="89"/>
      <c r="U65" s="91"/>
      <c r="V65" s="98"/>
    </row>
    <row r="66" spans="1:22" ht="15.75">
      <c r="A66" s="85"/>
      <c r="B66" s="85"/>
      <c r="C66" s="97"/>
      <c r="D66" s="87"/>
      <c r="E66" s="88"/>
      <c r="F66" s="87"/>
      <c r="G66" s="89"/>
      <c r="H66" s="87"/>
      <c r="I66" s="90"/>
      <c r="J66" s="89"/>
      <c r="K66" s="91"/>
      <c r="L66" s="92"/>
      <c r="M66" s="89"/>
      <c r="N66" s="89"/>
      <c r="O66" s="90"/>
      <c r="P66" s="93"/>
      <c r="Q66" s="89"/>
      <c r="R66" s="90"/>
      <c r="S66" s="94"/>
      <c r="T66" s="89"/>
      <c r="U66" s="91"/>
      <c r="V66" s="98"/>
    </row>
    <row r="67" spans="1:22" ht="15.75">
      <c r="A67" s="85"/>
      <c r="B67" s="85"/>
      <c r="C67" s="97"/>
      <c r="D67" s="87"/>
      <c r="E67" s="88"/>
      <c r="F67" s="87"/>
      <c r="G67" s="89"/>
      <c r="H67" s="87"/>
      <c r="I67" s="90"/>
      <c r="J67" s="89"/>
      <c r="K67" s="91"/>
      <c r="L67" s="92"/>
      <c r="M67" s="89"/>
      <c r="N67" s="89"/>
      <c r="O67" s="90"/>
      <c r="P67" s="93"/>
      <c r="Q67" s="89"/>
      <c r="R67" s="90"/>
      <c r="S67" s="94"/>
      <c r="T67" s="89"/>
      <c r="U67" s="91"/>
      <c r="V67" s="98"/>
    </row>
    <row r="68" spans="1:22" ht="15.75">
      <c r="A68" s="85"/>
      <c r="B68" s="85"/>
      <c r="C68" s="97"/>
      <c r="D68" s="87"/>
      <c r="E68" s="88"/>
      <c r="F68" s="87"/>
      <c r="G68" s="89"/>
      <c r="H68" s="87"/>
      <c r="I68" s="90"/>
      <c r="J68" s="89"/>
      <c r="K68" s="91"/>
      <c r="L68" s="92"/>
      <c r="M68" s="89"/>
      <c r="N68" s="89"/>
      <c r="O68" s="90"/>
      <c r="P68" s="93"/>
      <c r="Q68" s="89"/>
      <c r="R68" s="90"/>
      <c r="S68" s="94"/>
      <c r="T68" s="89"/>
      <c r="U68" s="91"/>
      <c r="V68" s="98"/>
    </row>
    <row r="69" spans="1:22" ht="15.75">
      <c r="A69" s="85"/>
      <c r="B69" s="85"/>
      <c r="C69" s="97"/>
      <c r="D69" s="87"/>
      <c r="E69" s="88"/>
      <c r="F69" s="87"/>
      <c r="G69" s="89"/>
      <c r="H69" s="87"/>
      <c r="I69" s="90"/>
      <c r="J69" s="89"/>
      <c r="K69" s="91"/>
      <c r="L69" s="92"/>
      <c r="M69" s="89"/>
      <c r="N69" s="89"/>
      <c r="O69" s="90"/>
      <c r="P69" s="93"/>
      <c r="Q69" s="89"/>
      <c r="R69" s="90"/>
      <c r="S69" s="94"/>
      <c r="T69" s="89"/>
      <c r="U69" s="91"/>
      <c r="V69" s="98"/>
    </row>
    <row r="70" spans="1:22" ht="15.75">
      <c r="A70" s="85"/>
      <c r="B70" s="85"/>
      <c r="C70" s="97"/>
      <c r="D70" s="87"/>
      <c r="E70" s="88"/>
      <c r="F70" s="87"/>
      <c r="G70" s="89"/>
      <c r="H70" s="87"/>
      <c r="I70" s="90"/>
      <c r="J70" s="89"/>
      <c r="K70" s="91"/>
      <c r="L70" s="92"/>
      <c r="M70" s="89"/>
      <c r="N70" s="89"/>
      <c r="O70" s="90"/>
      <c r="P70" s="93"/>
      <c r="Q70" s="89"/>
      <c r="R70" s="90"/>
      <c r="S70" s="94"/>
      <c r="T70" s="89"/>
      <c r="U70" s="91"/>
      <c r="V70" s="98"/>
    </row>
    <row r="71" spans="1:22" ht="15.75">
      <c r="A71" s="85"/>
      <c r="B71" s="85"/>
      <c r="C71" s="97"/>
      <c r="D71" s="87"/>
      <c r="E71" s="88"/>
      <c r="F71" s="87"/>
      <c r="G71" s="89"/>
      <c r="H71" s="87"/>
      <c r="I71" s="90"/>
      <c r="J71" s="89"/>
      <c r="K71" s="91"/>
      <c r="L71" s="92"/>
      <c r="M71" s="89"/>
      <c r="N71" s="89"/>
      <c r="O71" s="90"/>
      <c r="P71" s="93"/>
      <c r="Q71" s="89"/>
      <c r="R71" s="90"/>
      <c r="S71" s="94"/>
      <c r="T71" s="89"/>
      <c r="U71" s="91"/>
      <c r="V71" s="98"/>
    </row>
    <row r="72" spans="1:22" ht="15.75">
      <c r="A72" s="85"/>
      <c r="B72" s="85"/>
      <c r="C72" s="97"/>
      <c r="D72" s="87"/>
      <c r="E72" s="88"/>
      <c r="F72" s="87"/>
      <c r="G72" s="89"/>
      <c r="H72" s="87"/>
      <c r="I72" s="90"/>
      <c r="J72" s="89"/>
      <c r="K72" s="91"/>
      <c r="L72" s="92"/>
      <c r="M72" s="89"/>
      <c r="N72" s="89"/>
      <c r="O72" s="90"/>
      <c r="P72" s="93"/>
      <c r="Q72" s="89"/>
      <c r="R72" s="90"/>
      <c r="S72" s="94"/>
      <c r="T72" s="89"/>
      <c r="U72" s="91"/>
      <c r="V72" s="98"/>
    </row>
    <row r="73" spans="1:22" ht="15.75">
      <c r="A73" s="85"/>
      <c r="B73" s="85"/>
      <c r="C73" s="97"/>
      <c r="D73" s="87"/>
      <c r="E73" s="88"/>
      <c r="F73" s="87"/>
      <c r="G73" s="89"/>
      <c r="H73" s="87"/>
      <c r="I73" s="90"/>
      <c r="J73" s="89"/>
      <c r="K73" s="91"/>
      <c r="L73" s="92"/>
      <c r="M73" s="89"/>
      <c r="N73" s="89"/>
      <c r="O73" s="90"/>
      <c r="P73" s="93"/>
      <c r="Q73" s="89"/>
      <c r="R73" s="90"/>
      <c r="S73" s="94"/>
      <c r="T73" s="89"/>
      <c r="U73" s="91"/>
      <c r="V73" s="98"/>
    </row>
    <row r="74" spans="1:22" ht="15.75">
      <c r="A74" s="85"/>
      <c r="B74" s="85"/>
      <c r="C74" s="97"/>
      <c r="D74" s="87"/>
      <c r="E74" s="88"/>
      <c r="F74" s="87"/>
      <c r="G74" s="89"/>
      <c r="H74" s="87"/>
      <c r="I74" s="90"/>
      <c r="J74" s="89"/>
      <c r="K74" s="91"/>
      <c r="L74" s="92"/>
      <c r="M74" s="89"/>
      <c r="N74" s="89"/>
      <c r="O74" s="90"/>
      <c r="P74" s="93"/>
      <c r="Q74" s="89"/>
      <c r="R74" s="90"/>
      <c r="S74" s="94"/>
      <c r="T74" s="89"/>
      <c r="U74" s="91"/>
      <c r="V74" s="98"/>
    </row>
    <row r="75" spans="1:22" ht="15.75">
      <c r="A75" s="85"/>
      <c r="B75" s="85"/>
      <c r="C75" s="97"/>
      <c r="D75" s="87"/>
      <c r="E75" s="88"/>
      <c r="F75" s="87"/>
      <c r="G75" s="89"/>
      <c r="H75" s="87"/>
      <c r="I75" s="90"/>
      <c r="J75" s="89"/>
      <c r="K75" s="91"/>
      <c r="L75" s="92"/>
      <c r="M75" s="89"/>
      <c r="N75" s="89"/>
      <c r="O75" s="90"/>
      <c r="P75" s="93"/>
      <c r="Q75" s="89"/>
      <c r="R75" s="90"/>
      <c r="S75" s="94"/>
      <c r="T75" s="89"/>
      <c r="U75" s="91"/>
      <c r="V75" s="98"/>
    </row>
    <row r="76" spans="1:22" ht="15.75">
      <c r="A76" s="85"/>
      <c r="B76" s="85"/>
      <c r="C76" s="97"/>
      <c r="D76" s="87"/>
      <c r="E76" s="88"/>
      <c r="F76" s="87"/>
      <c r="G76" s="89"/>
      <c r="H76" s="87"/>
      <c r="I76" s="90"/>
      <c r="J76" s="89"/>
      <c r="K76" s="91"/>
      <c r="L76" s="92"/>
      <c r="M76" s="89"/>
      <c r="N76" s="89"/>
      <c r="O76" s="90"/>
      <c r="P76" s="93"/>
      <c r="Q76" s="89"/>
      <c r="R76" s="90"/>
      <c r="S76" s="94"/>
      <c r="T76" s="89"/>
      <c r="U76" s="91"/>
      <c r="V76" s="98"/>
    </row>
    <row r="77" spans="1:22" ht="15.75">
      <c r="A77" s="85"/>
      <c r="B77" s="85"/>
      <c r="C77" s="97"/>
      <c r="D77" s="87"/>
      <c r="E77" s="88"/>
      <c r="F77" s="87"/>
      <c r="G77" s="89"/>
      <c r="H77" s="87"/>
      <c r="I77" s="90"/>
      <c r="J77" s="89"/>
      <c r="K77" s="91"/>
      <c r="L77" s="92"/>
      <c r="M77" s="89"/>
      <c r="N77" s="89"/>
      <c r="O77" s="90"/>
      <c r="P77" s="93"/>
      <c r="Q77" s="89"/>
      <c r="R77" s="90"/>
      <c r="S77" s="94"/>
      <c r="T77" s="89"/>
      <c r="U77" s="91"/>
      <c r="V77" s="98"/>
    </row>
    <row r="78" spans="1:22" ht="15.75">
      <c r="A78" s="85"/>
      <c r="B78" s="85"/>
      <c r="C78" s="97"/>
      <c r="D78" s="87"/>
      <c r="E78" s="88"/>
      <c r="F78" s="87"/>
      <c r="G78" s="89"/>
      <c r="H78" s="87"/>
      <c r="I78" s="90"/>
      <c r="J78" s="89"/>
      <c r="K78" s="91"/>
      <c r="L78" s="92"/>
      <c r="M78" s="89"/>
      <c r="N78" s="89"/>
      <c r="O78" s="90"/>
      <c r="P78" s="93"/>
      <c r="Q78" s="89"/>
      <c r="R78" s="90"/>
      <c r="S78" s="94"/>
      <c r="T78" s="89"/>
      <c r="U78" s="91"/>
      <c r="V78" s="98"/>
    </row>
    <row r="79" spans="1:22" ht="15.75">
      <c r="A79" s="85"/>
      <c r="B79" s="85"/>
      <c r="C79" s="97"/>
      <c r="D79" s="87"/>
      <c r="E79" s="88"/>
      <c r="F79" s="87"/>
      <c r="G79" s="89"/>
      <c r="H79" s="87"/>
      <c r="I79" s="90"/>
      <c r="J79" s="89"/>
      <c r="K79" s="91"/>
      <c r="L79" s="92"/>
      <c r="M79" s="89"/>
      <c r="N79" s="89"/>
      <c r="O79" s="90"/>
      <c r="P79" s="93"/>
      <c r="Q79" s="89"/>
      <c r="R79" s="90"/>
      <c r="S79" s="94"/>
      <c r="T79" s="89"/>
      <c r="U79" s="91"/>
      <c r="V79" s="98"/>
    </row>
    <row r="80" spans="1:22" ht="15.75">
      <c r="A80" s="85"/>
      <c r="B80" s="85"/>
      <c r="C80" s="97"/>
      <c r="D80" s="87"/>
      <c r="E80" s="88"/>
      <c r="F80" s="87"/>
      <c r="G80" s="89"/>
      <c r="H80" s="87"/>
      <c r="I80" s="90"/>
      <c r="J80" s="89"/>
      <c r="K80" s="91"/>
      <c r="L80" s="92"/>
      <c r="M80" s="89"/>
      <c r="N80" s="89"/>
      <c r="O80" s="90"/>
      <c r="P80" s="93"/>
      <c r="Q80" s="89"/>
      <c r="R80" s="90"/>
      <c r="S80" s="94"/>
      <c r="T80" s="89"/>
      <c r="U80" s="91"/>
      <c r="V80" s="98"/>
    </row>
    <row r="81" spans="1:22" ht="15.75">
      <c r="A81" s="85"/>
      <c r="B81" s="85"/>
      <c r="C81" s="97"/>
      <c r="D81" s="87"/>
      <c r="E81" s="88"/>
      <c r="F81" s="87"/>
      <c r="G81" s="89"/>
      <c r="H81" s="87"/>
      <c r="I81" s="90"/>
      <c r="J81" s="89"/>
      <c r="K81" s="91"/>
      <c r="L81" s="92"/>
      <c r="M81" s="89"/>
      <c r="N81" s="89"/>
      <c r="O81" s="90"/>
      <c r="P81" s="93"/>
      <c r="Q81" s="89"/>
      <c r="R81" s="90"/>
      <c r="S81" s="94"/>
      <c r="T81" s="89"/>
      <c r="U81" s="91"/>
      <c r="V81" s="98"/>
    </row>
    <row r="82" spans="1:22" ht="15.75">
      <c r="A82" s="85"/>
      <c r="B82" s="85"/>
      <c r="C82" s="97"/>
      <c r="D82" s="87"/>
      <c r="E82" s="88"/>
      <c r="F82" s="87"/>
      <c r="G82" s="89"/>
      <c r="H82" s="87"/>
      <c r="I82" s="90"/>
      <c r="J82" s="89"/>
      <c r="K82" s="91"/>
      <c r="L82" s="92"/>
      <c r="M82" s="89"/>
      <c r="N82" s="89"/>
      <c r="O82" s="90"/>
      <c r="P82" s="93"/>
      <c r="Q82" s="89"/>
      <c r="R82" s="90"/>
      <c r="S82" s="94"/>
      <c r="T82" s="89"/>
      <c r="U82" s="91"/>
      <c r="V82" s="98"/>
    </row>
    <row r="83" spans="1:22" ht="15.75">
      <c r="A83" s="85"/>
      <c r="B83" s="85"/>
      <c r="C83" s="97"/>
      <c r="D83" s="87"/>
      <c r="E83" s="88"/>
      <c r="F83" s="87"/>
      <c r="G83" s="89"/>
      <c r="H83" s="87"/>
      <c r="I83" s="90"/>
      <c r="J83" s="89"/>
      <c r="K83" s="91"/>
      <c r="L83" s="92"/>
      <c r="M83" s="89"/>
      <c r="N83" s="89"/>
      <c r="O83" s="90"/>
      <c r="P83" s="93"/>
      <c r="Q83" s="89"/>
      <c r="R83" s="90"/>
      <c r="S83" s="94"/>
      <c r="T83" s="89"/>
      <c r="U83" s="91"/>
      <c r="V83" s="98"/>
    </row>
    <row r="84" spans="1:22" ht="15.75">
      <c r="A84" s="85"/>
      <c r="B84" s="85"/>
      <c r="C84" s="97"/>
      <c r="D84" s="87"/>
      <c r="E84" s="88"/>
      <c r="F84" s="87"/>
      <c r="G84" s="89"/>
      <c r="H84" s="87"/>
      <c r="I84" s="90"/>
      <c r="J84" s="89"/>
      <c r="K84" s="91"/>
      <c r="L84" s="92"/>
      <c r="M84" s="89"/>
      <c r="N84" s="89"/>
      <c r="O84" s="90"/>
      <c r="P84" s="93"/>
      <c r="Q84" s="89"/>
      <c r="R84" s="90"/>
      <c r="S84" s="94"/>
      <c r="T84" s="89"/>
      <c r="U84" s="91"/>
      <c r="V84" s="98"/>
    </row>
    <row r="85" spans="1:22" ht="15.75">
      <c r="A85" s="85"/>
      <c r="B85" s="85"/>
      <c r="C85" s="97"/>
      <c r="D85" s="87"/>
      <c r="E85" s="88"/>
      <c r="F85" s="87"/>
      <c r="G85" s="89"/>
      <c r="H85" s="87"/>
      <c r="I85" s="90"/>
      <c r="J85" s="89"/>
      <c r="K85" s="91"/>
      <c r="L85" s="92"/>
      <c r="M85" s="89"/>
      <c r="N85" s="89"/>
      <c r="O85" s="90"/>
      <c r="P85" s="93"/>
      <c r="Q85" s="89"/>
      <c r="R85" s="90"/>
      <c r="S85" s="94"/>
      <c r="T85" s="89"/>
      <c r="U85" s="91"/>
      <c r="V85" s="98"/>
    </row>
    <row r="86" spans="1:22" ht="15.75">
      <c r="A86" s="85"/>
      <c r="B86" s="85"/>
      <c r="C86" s="97"/>
      <c r="D86" s="87"/>
      <c r="E86" s="88"/>
      <c r="F86" s="87"/>
      <c r="G86" s="89"/>
      <c r="H86" s="87"/>
      <c r="I86" s="90"/>
      <c r="J86" s="89"/>
      <c r="K86" s="91"/>
      <c r="L86" s="92"/>
      <c r="M86" s="89"/>
      <c r="N86" s="89"/>
      <c r="O86" s="90"/>
      <c r="P86" s="93"/>
      <c r="Q86" s="89"/>
      <c r="R86" s="90"/>
      <c r="S86" s="94"/>
      <c r="T86" s="89"/>
      <c r="U86" s="91"/>
      <c r="V86" s="98"/>
    </row>
    <row r="87" spans="1:22" ht="15.75">
      <c r="A87" s="85"/>
      <c r="B87" s="85"/>
      <c r="C87" s="97"/>
      <c r="D87" s="87"/>
      <c r="E87" s="88"/>
      <c r="F87" s="87"/>
      <c r="G87" s="89"/>
      <c r="H87" s="87"/>
      <c r="I87" s="90"/>
      <c r="J87" s="89"/>
      <c r="K87" s="91"/>
      <c r="L87" s="92"/>
      <c r="M87" s="89"/>
      <c r="N87" s="89"/>
      <c r="O87" s="90"/>
      <c r="P87" s="93"/>
      <c r="Q87" s="89"/>
      <c r="R87" s="90"/>
      <c r="S87" s="94"/>
      <c r="T87" s="89"/>
      <c r="U87" s="91"/>
      <c r="V87" s="98"/>
    </row>
    <row r="88" spans="1:22" ht="15.75">
      <c r="A88" s="85"/>
      <c r="B88" s="85"/>
      <c r="C88" s="97"/>
      <c r="D88" s="87"/>
      <c r="E88" s="88"/>
      <c r="F88" s="87"/>
      <c r="G88" s="89"/>
      <c r="H88" s="87"/>
      <c r="I88" s="90"/>
      <c r="J88" s="89"/>
      <c r="K88" s="91"/>
      <c r="L88" s="92"/>
      <c r="M88" s="89"/>
      <c r="N88" s="89"/>
      <c r="O88" s="90"/>
      <c r="P88" s="93"/>
      <c r="Q88" s="89"/>
      <c r="R88" s="90"/>
      <c r="S88" s="94"/>
      <c r="T88" s="89"/>
      <c r="U88" s="91"/>
      <c r="V88" s="98"/>
    </row>
    <row r="89" spans="1:22" ht="15.75">
      <c r="A89" s="85"/>
      <c r="B89" s="85"/>
      <c r="C89" s="97"/>
      <c r="D89" s="87"/>
      <c r="E89" s="88"/>
      <c r="F89" s="87"/>
      <c r="G89" s="89"/>
      <c r="H89" s="87"/>
      <c r="I89" s="90"/>
      <c r="J89" s="89"/>
      <c r="K89" s="91"/>
      <c r="L89" s="92"/>
      <c r="M89" s="89"/>
      <c r="N89" s="89"/>
      <c r="O89" s="90"/>
      <c r="P89" s="93"/>
      <c r="Q89" s="89"/>
      <c r="R89" s="90"/>
      <c r="S89" s="94"/>
      <c r="T89" s="89"/>
      <c r="U89" s="91"/>
      <c r="V89" s="98"/>
    </row>
    <row r="90" spans="1:22" ht="15.75">
      <c r="A90" s="85"/>
      <c r="B90" s="85"/>
      <c r="C90" s="97"/>
      <c r="D90" s="87"/>
      <c r="E90" s="88"/>
      <c r="F90" s="87"/>
      <c r="G90" s="89"/>
      <c r="H90" s="87"/>
      <c r="I90" s="90"/>
      <c r="J90" s="89"/>
      <c r="K90" s="91"/>
      <c r="L90" s="92"/>
      <c r="M90" s="89"/>
      <c r="N90" s="89"/>
      <c r="O90" s="90"/>
      <c r="P90" s="93"/>
      <c r="Q90" s="89"/>
      <c r="R90" s="90"/>
      <c r="S90" s="94"/>
      <c r="T90" s="89"/>
      <c r="U90" s="91"/>
      <c r="V90" s="98"/>
    </row>
    <row r="91" spans="1:22" ht="15.75">
      <c r="A91" s="85"/>
      <c r="B91" s="85"/>
      <c r="C91" s="97"/>
      <c r="D91" s="87"/>
      <c r="E91" s="88"/>
      <c r="F91" s="87"/>
      <c r="G91" s="89"/>
      <c r="H91" s="87"/>
      <c r="I91" s="90"/>
      <c r="J91" s="89"/>
      <c r="K91" s="91"/>
      <c r="L91" s="92"/>
      <c r="M91" s="89"/>
      <c r="N91" s="89"/>
      <c r="O91" s="90"/>
      <c r="P91" s="93"/>
      <c r="Q91" s="89"/>
      <c r="R91" s="90"/>
      <c r="S91" s="94"/>
      <c r="T91" s="89"/>
      <c r="U91" s="91"/>
      <c r="V91" s="98"/>
    </row>
    <row r="92" spans="1:22" ht="15.75">
      <c r="A92" s="85"/>
      <c r="B92" s="85"/>
      <c r="C92" s="97"/>
      <c r="D92" s="87"/>
      <c r="E92" s="88"/>
      <c r="F92" s="87"/>
      <c r="G92" s="89"/>
      <c r="H92" s="87"/>
      <c r="I92" s="90"/>
      <c r="J92" s="89"/>
      <c r="K92" s="91"/>
      <c r="L92" s="92"/>
      <c r="M92" s="89"/>
      <c r="N92" s="89"/>
      <c r="O92" s="90"/>
      <c r="P92" s="93"/>
      <c r="Q92" s="89"/>
      <c r="R92" s="90"/>
      <c r="S92" s="94"/>
      <c r="T92" s="89"/>
      <c r="U92" s="91"/>
      <c r="V92" s="98"/>
    </row>
    <row r="93" spans="1:22" ht="15.75">
      <c r="A93" s="85"/>
      <c r="B93" s="85"/>
      <c r="C93" s="97"/>
      <c r="D93" s="87"/>
      <c r="E93" s="88"/>
      <c r="F93" s="87"/>
      <c r="G93" s="89"/>
      <c r="H93" s="87"/>
      <c r="I93" s="90"/>
      <c r="J93" s="89"/>
      <c r="K93" s="91"/>
      <c r="L93" s="92"/>
      <c r="M93" s="89"/>
      <c r="N93" s="89"/>
      <c r="O93" s="90"/>
      <c r="P93" s="93"/>
      <c r="Q93" s="89"/>
      <c r="R93" s="90"/>
      <c r="S93" s="94"/>
      <c r="T93" s="89"/>
      <c r="U93" s="91"/>
      <c r="V93" s="98"/>
    </row>
    <row r="94" spans="1:22" ht="15.75">
      <c r="A94" s="85"/>
      <c r="B94" s="85"/>
      <c r="C94" s="97"/>
      <c r="D94" s="87"/>
      <c r="E94" s="88"/>
      <c r="F94" s="87"/>
      <c r="G94" s="89"/>
      <c r="H94" s="87"/>
      <c r="I94" s="90"/>
      <c r="J94" s="89"/>
      <c r="K94" s="91"/>
      <c r="L94" s="92"/>
      <c r="M94" s="89"/>
      <c r="N94" s="89"/>
      <c r="O94" s="90"/>
      <c r="P94" s="93"/>
      <c r="Q94" s="89"/>
      <c r="R94" s="90"/>
      <c r="S94" s="94"/>
      <c r="T94" s="89"/>
      <c r="U94" s="91"/>
      <c r="V94" s="98"/>
    </row>
    <row r="95" spans="1:22" ht="15.75">
      <c r="A95" s="85"/>
      <c r="B95" s="85"/>
      <c r="C95" s="97"/>
      <c r="D95" s="87"/>
      <c r="E95" s="88"/>
      <c r="F95" s="87"/>
      <c r="G95" s="89"/>
      <c r="H95" s="87"/>
      <c r="I95" s="90"/>
      <c r="J95" s="89"/>
      <c r="K95" s="91"/>
      <c r="L95" s="92"/>
      <c r="M95" s="89"/>
      <c r="N95" s="89"/>
      <c r="O95" s="90"/>
      <c r="P95" s="93"/>
      <c r="Q95" s="89"/>
      <c r="R95" s="90"/>
      <c r="S95" s="94"/>
      <c r="T95" s="89"/>
      <c r="U95" s="91"/>
      <c r="V95" s="98"/>
    </row>
    <row r="96" spans="1:22" ht="15.75">
      <c r="A96" s="85"/>
      <c r="B96" s="85"/>
      <c r="C96" s="97"/>
      <c r="D96" s="87"/>
      <c r="E96" s="88"/>
      <c r="F96" s="87"/>
      <c r="G96" s="89"/>
      <c r="H96" s="87"/>
      <c r="I96" s="90"/>
      <c r="J96" s="89"/>
      <c r="K96" s="91"/>
      <c r="L96" s="92"/>
      <c r="M96" s="89"/>
      <c r="N96" s="89"/>
      <c r="O96" s="90"/>
      <c r="P96" s="93"/>
      <c r="Q96" s="89"/>
      <c r="R96" s="90"/>
      <c r="S96" s="94"/>
      <c r="T96" s="89"/>
      <c r="U96" s="91"/>
      <c r="V96" s="98"/>
    </row>
    <row r="97" spans="1:22" ht="15.75">
      <c r="A97" s="85"/>
      <c r="B97" s="85"/>
      <c r="C97" s="97"/>
      <c r="D97" s="87"/>
      <c r="E97" s="88"/>
      <c r="F97" s="87"/>
      <c r="G97" s="89"/>
      <c r="H97" s="87"/>
      <c r="I97" s="90"/>
      <c r="J97" s="89"/>
      <c r="K97" s="91"/>
      <c r="L97" s="92"/>
      <c r="M97" s="89"/>
      <c r="N97" s="89"/>
      <c r="O97" s="90"/>
      <c r="P97" s="93"/>
      <c r="Q97" s="89"/>
      <c r="R97" s="90"/>
      <c r="S97" s="94"/>
      <c r="T97" s="89"/>
      <c r="U97" s="91"/>
      <c r="V97" s="98"/>
    </row>
    <row r="98" spans="1:22" ht="15.75">
      <c r="A98" s="85"/>
      <c r="B98" s="85"/>
      <c r="C98" s="97"/>
      <c r="D98" s="87"/>
      <c r="E98" s="88"/>
      <c r="F98" s="87"/>
      <c r="G98" s="89"/>
      <c r="H98" s="87"/>
      <c r="I98" s="90"/>
      <c r="J98" s="89"/>
      <c r="K98" s="91"/>
      <c r="L98" s="92"/>
      <c r="M98" s="89"/>
      <c r="N98" s="89"/>
      <c r="O98" s="90"/>
      <c r="P98" s="93"/>
      <c r="Q98" s="89"/>
      <c r="R98" s="90"/>
      <c r="S98" s="94"/>
      <c r="T98" s="89"/>
      <c r="U98" s="91"/>
      <c r="V98" s="98"/>
    </row>
    <row r="99" spans="1:22" ht="15.75">
      <c r="A99" s="85"/>
      <c r="B99" s="85"/>
      <c r="C99" s="97"/>
      <c r="D99" s="87"/>
      <c r="E99" s="88"/>
      <c r="F99" s="87"/>
      <c r="G99" s="89"/>
      <c r="H99" s="87"/>
      <c r="I99" s="90"/>
      <c r="J99" s="89"/>
      <c r="K99" s="91"/>
      <c r="L99" s="92"/>
      <c r="M99" s="89"/>
      <c r="N99" s="89"/>
      <c r="O99" s="90"/>
      <c r="P99" s="93"/>
      <c r="Q99" s="89"/>
      <c r="R99" s="90"/>
      <c r="S99" s="94"/>
      <c r="T99" s="89"/>
      <c r="U99" s="91"/>
      <c r="V99" s="98"/>
    </row>
    <row r="100" spans="1:22" ht="15.75">
      <c r="A100" s="85"/>
      <c r="B100" s="85"/>
      <c r="C100" s="97"/>
      <c r="D100" s="87"/>
      <c r="E100" s="88"/>
      <c r="F100" s="87"/>
      <c r="G100" s="89"/>
      <c r="H100" s="87"/>
      <c r="I100" s="90"/>
      <c r="J100" s="89"/>
      <c r="K100" s="91"/>
      <c r="L100" s="92"/>
      <c r="M100" s="89"/>
      <c r="N100" s="89"/>
      <c r="O100" s="90"/>
      <c r="P100" s="93"/>
      <c r="Q100" s="89"/>
      <c r="R100" s="90"/>
      <c r="S100" s="94"/>
      <c r="T100" s="89"/>
      <c r="U100" s="91"/>
      <c r="V100" s="98"/>
    </row>
    <row r="101" spans="1:22" ht="15.75">
      <c r="A101" s="85"/>
      <c r="B101" s="85"/>
      <c r="C101" s="97"/>
      <c r="D101" s="87"/>
      <c r="E101" s="88"/>
      <c r="F101" s="87"/>
      <c r="G101" s="89"/>
      <c r="H101" s="87"/>
      <c r="I101" s="90"/>
      <c r="J101" s="89"/>
      <c r="K101" s="91"/>
      <c r="L101" s="92"/>
      <c r="M101" s="89"/>
      <c r="N101" s="89"/>
      <c r="O101" s="90"/>
      <c r="P101" s="93"/>
      <c r="Q101" s="89"/>
      <c r="R101" s="90"/>
      <c r="S101" s="94"/>
      <c r="T101" s="89"/>
      <c r="U101" s="91"/>
      <c r="V101" s="98"/>
    </row>
    <row r="102" spans="1:22" ht="15.75">
      <c r="A102" s="85"/>
      <c r="B102" s="85"/>
      <c r="C102" s="97"/>
      <c r="D102" s="87"/>
      <c r="E102" s="88"/>
      <c r="F102" s="87"/>
      <c r="G102" s="89"/>
      <c r="H102" s="87"/>
      <c r="I102" s="90"/>
      <c r="J102" s="89"/>
      <c r="K102" s="91"/>
      <c r="L102" s="92"/>
      <c r="M102" s="89"/>
      <c r="N102" s="89"/>
      <c r="O102" s="90"/>
      <c r="P102" s="93"/>
      <c r="Q102" s="89"/>
      <c r="R102" s="90"/>
      <c r="S102" s="94"/>
      <c r="T102" s="89"/>
      <c r="U102" s="91"/>
      <c r="V102" s="98"/>
    </row>
    <row r="103" spans="1:22" ht="15.75">
      <c r="A103" s="85"/>
      <c r="B103" s="85"/>
      <c r="C103" s="97"/>
      <c r="D103" s="87"/>
      <c r="E103" s="88"/>
      <c r="F103" s="87"/>
      <c r="G103" s="89"/>
      <c r="H103" s="87"/>
      <c r="I103" s="90"/>
      <c r="J103" s="89"/>
      <c r="K103" s="91"/>
      <c r="L103" s="92"/>
      <c r="M103" s="89"/>
      <c r="N103" s="89"/>
      <c r="O103" s="90"/>
      <c r="P103" s="93"/>
      <c r="Q103" s="89"/>
      <c r="R103" s="90"/>
      <c r="S103" s="94"/>
      <c r="T103" s="89"/>
      <c r="U103" s="91"/>
      <c r="V103" s="98"/>
    </row>
    <row r="104" spans="1:22" ht="15.75">
      <c r="A104" s="85"/>
      <c r="B104" s="85"/>
      <c r="C104" s="97"/>
      <c r="D104" s="87"/>
      <c r="E104" s="88"/>
      <c r="F104" s="87"/>
      <c r="G104" s="89"/>
      <c r="H104" s="87"/>
      <c r="I104" s="90"/>
      <c r="J104" s="89"/>
      <c r="K104" s="91"/>
      <c r="L104" s="92"/>
      <c r="M104" s="89"/>
      <c r="N104" s="89"/>
      <c r="O104" s="90"/>
      <c r="P104" s="93"/>
      <c r="Q104" s="89"/>
      <c r="R104" s="90"/>
      <c r="S104" s="94"/>
      <c r="T104" s="89"/>
      <c r="U104" s="91"/>
      <c r="V104" s="98"/>
    </row>
    <row r="105" spans="1:22" ht="15.75">
      <c r="A105" s="85"/>
      <c r="B105" s="85"/>
      <c r="C105" s="97"/>
      <c r="D105" s="87"/>
      <c r="E105" s="88"/>
      <c r="F105" s="87"/>
      <c r="G105" s="89"/>
      <c r="H105" s="87"/>
      <c r="I105" s="90"/>
      <c r="J105" s="89"/>
      <c r="K105" s="91"/>
      <c r="L105" s="92"/>
      <c r="M105" s="89"/>
      <c r="N105" s="89"/>
      <c r="O105" s="90"/>
      <c r="P105" s="93"/>
      <c r="Q105" s="89"/>
      <c r="R105" s="90"/>
      <c r="S105" s="94"/>
      <c r="T105" s="89"/>
      <c r="U105" s="91"/>
      <c r="V105" s="98"/>
    </row>
    <row r="106" spans="1:22" ht="15.75">
      <c r="A106" s="85"/>
      <c r="B106" s="85"/>
      <c r="C106" s="97"/>
      <c r="D106" s="87"/>
      <c r="E106" s="88"/>
      <c r="F106" s="87"/>
      <c r="G106" s="89"/>
      <c r="H106" s="87"/>
      <c r="I106" s="90"/>
      <c r="J106" s="89"/>
      <c r="K106" s="91"/>
      <c r="L106" s="92"/>
      <c r="M106" s="89"/>
      <c r="N106" s="89"/>
      <c r="O106" s="90"/>
      <c r="P106" s="93"/>
      <c r="Q106" s="89"/>
      <c r="R106" s="90"/>
      <c r="S106" s="94"/>
      <c r="T106" s="89"/>
      <c r="U106" s="91"/>
      <c r="V106" s="98"/>
    </row>
    <row r="107" spans="1:22" ht="15.75">
      <c r="A107" s="85"/>
      <c r="B107" s="85"/>
      <c r="C107" s="97"/>
      <c r="D107" s="87"/>
      <c r="E107" s="88"/>
      <c r="F107" s="87"/>
      <c r="G107" s="89"/>
      <c r="H107" s="87"/>
      <c r="I107" s="90"/>
      <c r="J107" s="89"/>
      <c r="K107" s="91"/>
      <c r="L107" s="92"/>
      <c r="M107" s="89"/>
      <c r="N107" s="89"/>
      <c r="O107" s="90"/>
      <c r="P107" s="93"/>
      <c r="Q107" s="89"/>
      <c r="R107" s="90"/>
      <c r="S107" s="94"/>
      <c r="T107" s="89"/>
      <c r="U107" s="91"/>
      <c r="V107" s="98"/>
    </row>
    <row r="108" spans="1:22" ht="15.75">
      <c r="A108" s="85"/>
      <c r="B108" s="85"/>
      <c r="C108" s="97"/>
      <c r="D108" s="87"/>
      <c r="E108" s="88"/>
      <c r="F108" s="87"/>
      <c r="G108" s="89"/>
      <c r="H108" s="87"/>
      <c r="I108" s="90"/>
      <c r="J108" s="89"/>
      <c r="K108" s="91"/>
      <c r="L108" s="92"/>
      <c r="M108" s="89"/>
      <c r="N108" s="89"/>
      <c r="O108" s="90"/>
      <c r="P108" s="93"/>
      <c r="Q108" s="89"/>
      <c r="R108" s="90"/>
      <c r="S108" s="94"/>
      <c r="T108" s="89"/>
      <c r="U108" s="91"/>
      <c r="V108" s="98"/>
    </row>
    <row r="109" spans="1:22" ht="15.75">
      <c r="A109" s="85"/>
      <c r="B109" s="85"/>
      <c r="C109" s="97"/>
      <c r="D109" s="87"/>
      <c r="E109" s="88"/>
      <c r="F109" s="87"/>
      <c r="G109" s="89"/>
      <c r="H109" s="87"/>
      <c r="I109" s="90"/>
      <c r="J109" s="89"/>
      <c r="K109" s="91"/>
      <c r="L109" s="92"/>
      <c r="M109" s="89"/>
      <c r="N109" s="89"/>
      <c r="O109" s="90"/>
      <c r="P109" s="93"/>
      <c r="Q109" s="89"/>
      <c r="R109" s="90"/>
      <c r="S109" s="94"/>
      <c r="T109" s="89"/>
      <c r="U109" s="91"/>
      <c r="V109" s="98"/>
    </row>
    <row r="110" spans="1:22" ht="15.75">
      <c r="A110" s="85"/>
      <c r="B110" s="85"/>
      <c r="C110" s="97"/>
      <c r="D110" s="87"/>
      <c r="E110" s="88"/>
      <c r="F110" s="87"/>
      <c r="G110" s="89"/>
      <c r="H110" s="87"/>
      <c r="I110" s="90"/>
      <c r="J110" s="89"/>
      <c r="K110" s="91"/>
      <c r="L110" s="92"/>
      <c r="M110" s="89"/>
      <c r="N110" s="89"/>
      <c r="O110" s="90"/>
      <c r="P110" s="93"/>
      <c r="Q110" s="89"/>
      <c r="R110" s="90"/>
      <c r="S110" s="94"/>
      <c r="T110" s="89"/>
      <c r="U110" s="91"/>
      <c r="V110" s="98"/>
    </row>
    <row r="111" spans="1:22" ht="15.75">
      <c r="A111" s="85"/>
      <c r="B111" s="85"/>
      <c r="C111" s="97"/>
      <c r="D111" s="87"/>
      <c r="E111" s="88"/>
      <c r="F111" s="87"/>
      <c r="G111" s="89"/>
      <c r="H111" s="87"/>
      <c r="I111" s="90"/>
      <c r="J111" s="89"/>
      <c r="K111" s="91"/>
      <c r="L111" s="92"/>
      <c r="M111" s="89"/>
      <c r="N111" s="89"/>
      <c r="O111" s="90"/>
      <c r="P111" s="93"/>
      <c r="Q111" s="89"/>
      <c r="R111" s="90"/>
      <c r="S111" s="94"/>
      <c r="T111" s="89"/>
      <c r="U111" s="91"/>
      <c r="V111" s="98"/>
    </row>
    <row r="112" spans="1:22" ht="15.75">
      <c r="A112" s="85"/>
      <c r="B112" s="85"/>
      <c r="C112" s="97"/>
      <c r="D112" s="87"/>
      <c r="E112" s="88"/>
      <c r="F112" s="87"/>
      <c r="G112" s="89"/>
      <c r="H112" s="87"/>
      <c r="I112" s="90"/>
      <c r="J112" s="89"/>
      <c r="K112" s="91"/>
      <c r="L112" s="92"/>
      <c r="M112" s="89"/>
      <c r="N112" s="89"/>
      <c r="O112" s="90"/>
      <c r="P112" s="93"/>
      <c r="Q112" s="89"/>
      <c r="R112" s="90"/>
      <c r="S112" s="94"/>
      <c r="T112" s="89"/>
      <c r="U112" s="91"/>
      <c r="V112" s="98"/>
    </row>
    <row r="113" spans="1:22" ht="15.75">
      <c r="A113" s="85"/>
      <c r="B113" s="85"/>
      <c r="C113" s="97"/>
      <c r="D113" s="87"/>
      <c r="E113" s="88"/>
      <c r="F113" s="87"/>
      <c r="G113" s="89"/>
      <c r="H113" s="87"/>
      <c r="I113" s="90"/>
      <c r="J113" s="89"/>
      <c r="K113" s="91"/>
      <c r="L113" s="92"/>
      <c r="M113" s="89"/>
      <c r="N113" s="89"/>
      <c r="O113" s="90"/>
      <c r="P113" s="93"/>
      <c r="Q113" s="89"/>
      <c r="R113" s="90"/>
      <c r="S113" s="94"/>
      <c r="T113" s="89"/>
      <c r="U113" s="91"/>
      <c r="V113" s="98"/>
    </row>
    <row r="114" spans="1:22" ht="15.75">
      <c r="A114" s="85"/>
      <c r="B114" s="85"/>
      <c r="C114" s="97"/>
      <c r="D114" s="87"/>
      <c r="E114" s="88"/>
      <c r="F114" s="87"/>
      <c r="G114" s="89"/>
      <c r="H114" s="87"/>
      <c r="I114" s="90"/>
      <c r="J114" s="89"/>
      <c r="K114" s="91"/>
      <c r="L114" s="92"/>
      <c r="M114" s="89"/>
      <c r="N114" s="89"/>
      <c r="O114" s="90"/>
      <c r="P114" s="93"/>
      <c r="Q114" s="89"/>
      <c r="R114" s="90"/>
      <c r="S114" s="94"/>
      <c r="T114" s="89"/>
      <c r="U114" s="91"/>
      <c r="V114" s="98"/>
    </row>
    <row r="115" spans="1:22" ht="15.75">
      <c r="A115" s="85"/>
      <c r="B115" s="85"/>
      <c r="C115" s="97"/>
      <c r="D115" s="87"/>
      <c r="E115" s="88"/>
      <c r="F115" s="87"/>
      <c r="G115" s="89"/>
      <c r="H115" s="87"/>
      <c r="I115" s="90"/>
      <c r="J115" s="89"/>
      <c r="K115" s="91"/>
      <c r="L115" s="92"/>
      <c r="M115" s="89"/>
      <c r="N115" s="89"/>
      <c r="O115" s="90"/>
      <c r="P115" s="93"/>
      <c r="Q115" s="89"/>
      <c r="R115" s="90"/>
      <c r="S115" s="94"/>
      <c r="T115" s="89"/>
      <c r="U115" s="91"/>
      <c r="V115" s="98"/>
    </row>
    <row r="116" spans="1:22" ht="15.75">
      <c r="A116" s="85"/>
      <c r="B116" s="85"/>
      <c r="C116" s="97"/>
      <c r="D116" s="87"/>
      <c r="E116" s="88"/>
      <c r="F116" s="87"/>
      <c r="G116" s="89"/>
      <c r="H116" s="87"/>
      <c r="I116" s="90"/>
      <c r="J116" s="89"/>
      <c r="K116" s="91"/>
      <c r="L116" s="92"/>
      <c r="M116" s="89"/>
      <c r="N116" s="89"/>
      <c r="O116" s="90"/>
      <c r="P116" s="93"/>
      <c r="Q116" s="89"/>
      <c r="R116" s="90"/>
      <c r="S116" s="94"/>
      <c r="T116" s="89"/>
      <c r="U116" s="91"/>
      <c r="V116" s="98"/>
    </row>
    <row r="117" spans="1:22" ht="15.75">
      <c r="A117" s="85"/>
      <c r="B117" s="85"/>
      <c r="C117" s="97"/>
      <c r="D117" s="87"/>
      <c r="E117" s="88"/>
      <c r="F117" s="87"/>
      <c r="G117" s="89"/>
      <c r="H117" s="87"/>
      <c r="I117" s="90"/>
      <c r="J117" s="89"/>
      <c r="K117" s="91"/>
      <c r="L117" s="92"/>
      <c r="M117" s="89"/>
      <c r="N117" s="89"/>
      <c r="O117" s="90"/>
      <c r="P117" s="93"/>
      <c r="Q117" s="89"/>
      <c r="R117" s="90"/>
      <c r="S117" s="94"/>
      <c r="T117" s="89"/>
      <c r="U117" s="91"/>
      <c r="V117" s="98"/>
    </row>
    <row r="118" spans="1:22" ht="15.75">
      <c r="A118" s="85"/>
      <c r="B118" s="85"/>
      <c r="C118" s="97"/>
      <c r="D118" s="87"/>
      <c r="E118" s="88"/>
      <c r="F118" s="87"/>
      <c r="G118" s="89"/>
      <c r="H118" s="87"/>
      <c r="I118" s="90"/>
      <c r="J118" s="89"/>
      <c r="K118" s="91"/>
      <c r="L118" s="92"/>
      <c r="M118" s="89"/>
      <c r="N118" s="89"/>
      <c r="O118" s="90"/>
      <c r="P118" s="93"/>
      <c r="Q118" s="89"/>
      <c r="R118" s="90"/>
      <c r="S118" s="94"/>
      <c r="T118" s="89"/>
      <c r="U118" s="91"/>
      <c r="V118" s="98"/>
    </row>
    <row r="119" spans="1:22" ht="15.75">
      <c r="A119" s="85"/>
      <c r="B119" s="85"/>
      <c r="C119" s="97"/>
      <c r="D119" s="87"/>
      <c r="E119" s="88"/>
      <c r="F119" s="87"/>
      <c r="G119" s="89"/>
      <c r="H119" s="87"/>
      <c r="I119" s="90"/>
      <c r="J119" s="89"/>
      <c r="K119" s="91"/>
      <c r="L119" s="92"/>
      <c r="M119" s="89"/>
      <c r="N119" s="89"/>
      <c r="O119" s="90"/>
      <c r="P119" s="93"/>
      <c r="Q119" s="89"/>
      <c r="R119" s="90"/>
      <c r="S119" s="94"/>
      <c r="T119" s="89"/>
      <c r="U119" s="91"/>
      <c r="V119" s="98"/>
    </row>
    <row r="120" spans="1:22" ht="15.75">
      <c r="A120" s="85"/>
      <c r="B120" s="85"/>
      <c r="C120" s="97"/>
      <c r="D120" s="87"/>
      <c r="E120" s="88"/>
      <c r="F120" s="87"/>
      <c r="G120" s="89"/>
      <c r="H120" s="87"/>
      <c r="I120" s="90"/>
      <c r="J120" s="89"/>
      <c r="K120" s="91"/>
      <c r="L120" s="92"/>
      <c r="M120" s="89"/>
      <c r="N120" s="89"/>
      <c r="O120" s="90"/>
      <c r="P120" s="93"/>
      <c r="Q120" s="89"/>
      <c r="R120" s="90"/>
      <c r="S120" s="94"/>
      <c r="T120" s="89"/>
      <c r="U120" s="91"/>
      <c r="V120" s="98"/>
    </row>
    <row r="121" spans="1:22" ht="15.75">
      <c r="A121" s="85"/>
      <c r="B121" s="85"/>
      <c r="C121" s="97"/>
      <c r="D121" s="87"/>
      <c r="E121" s="88"/>
      <c r="F121" s="87"/>
      <c r="G121" s="89"/>
      <c r="H121" s="87"/>
      <c r="I121" s="90"/>
      <c r="J121" s="89"/>
      <c r="K121" s="91"/>
      <c r="L121" s="92"/>
      <c r="M121" s="89"/>
      <c r="N121" s="89"/>
      <c r="O121" s="90"/>
      <c r="P121" s="93"/>
      <c r="Q121" s="89"/>
      <c r="R121" s="90"/>
      <c r="S121" s="94"/>
      <c r="T121" s="89"/>
      <c r="U121" s="91"/>
      <c r="V121" s="98"/>
    </row>
    <row r="122" spans="1:22" ht="15.75">
      <c r="A122" s="85"/>
      <c r="B122" s="85"/>
      <c r="C122" s="97"/>
      <c r="D122" s="87"/>
      <c r="E122" s="88"/>
      <c r="F122" s="87"/>
      <c r="G122" s="89"/>
      <c r="H122" s="87"/>
      <c r="I122" s="90"/>
      <c r="J122" s="89"/>
      <c r="K122" s="91"/>
      <c r="L122" s="92"/>
      <c r="M122" s="89"/>
      <c r="N122" s="89"/>
      <c r="O122" s="90"/>
      <c r="P122" s="93"/>
      <c r="Q122" s="89"/>
      <c r="R122" s="90"/>
      <c r="S122" s="94"/>
      <c r="T122" s="89"/>
      <c r="U122" s="91"/>
      <c r="V122" s="98"/>
    </row>
    <row r="123" spans="1:22" ht="15.75">
      <c r="A123" s="85"/>
      <c r="B123" s="85"/>
      <c r="C123" s="97"/>
      <c r="D123" s="87"/>
      <c r="E123" s="88"/>
      <c r="F123" s="87"/>
      <c r="G123" s="89"/>
      <c r="H123" s="87"/>
      <c r="I123" s="90"/>
      <c r="J123" s="89"/>
      <c r="K123" s="91"/>
      <c r="L123" s="92"/>
      <c r="M123" s="89"/>
      <c r="N123" s="89"/>
      <c r="O123" s="90"/>
      <c r="P123" s="93"/>
      <c r="Q123" s="89"/>
      <c r="R123" s="90"/>
      <c r="S123" s="94"/>
      <c r="T123" s="89"/>
      <c r="U123" s="91"/>
      <c r="V123" s="98"/>
    </row>
    <row r="124" spans="1:22" ht="15.75">
      <c r="A124" s="85"/>
      <c r="B124" s="85"/>
      <c r="C124" s="97"/>
      <c r="D124" s="87"/>
      <c r="E124" s="88"/>
      <c r="F124" s="87"/>
      <c r="G124" s="89"/>
      <c r="H124" s="87"/>
      <c r="I124" s="90"/>
      <c r="J124" s="89"/>
      <c r="K124" s="91"/>
      <c r="L124" s="92"/>
      <c r="M124" s="89"/>
      <c r="N124" s="89"/>
      <c r="O124" s="90"/>
      <c r="P124" s="93"/>
      <c r="Q124" s="89"/>
      <c r="R124" s="90"/>
      <c r="S124" s="94"/>
      <c r="T124" s="89"/>
      <c r="U124" s="91"/>
      <c r="V124" s="98"/>
    </row>
    <row r="125" spans="1:22" ht="15.75">
      <c r="A125" s="85"/>
      <c r="B125" s="85"/>
      <c r="C125" s="97"/>
      <c r="D125" s="87"/>
      <c r="E125" s="88"/>
      <c r="F125" s="87"/>
      <c r="G125" s="89"/>
      <c r="H125" s="87"/>
      <c r="I125" s="90"/>
      <c r="J125" s="89"/>
      <c r="K125" s="91"/>
      <c r="L125" s="92"/>
      <c r="M125" s="89"/>
      <c r="N125" s="89"/>
      <c r="O125" s="90"/>
      <c r="P125" s="93"/>
      <c r="Q125" s="89"/>
      <c r="R125" s="90"/>
      <c r="S125" s="94"/>
      <c r="T125" s="89"/>
      <c r="U125" s="91"/>
      <c r="V125" s="98"/>
    </row>
    <row r="126" spans="1:22" ht="15.75">
      <c r="A126" s="85"/>
      <c r="B126" s="85"/>
      <c r="C126" s="97"/>
      <c r="D126" s="87"/>
      <c r="E126" s="88"/>
      <c r="F126" s="87"/>
      <c r="G126" s="89"/>
      <c r="H126" s="87"/>
      <c r="I126" s="90"/>
      <c r="J126" s="89"/>
      <c r="K126" s="91"/>
      <c r="L126" s="92"/>
      <c r="M126" s="89"/>
      <c r="N126" s="89"/>
      <c r="O126" s="90"/>
      <c r="P126" s="93"/>
      <c r="Q126" s="89"/>
      <c r="R126" s="90"/>
      <c r="S126" s="94"/>
      <c r="T126" s="89"/>
      <c r="U126" s="91"/>
      <c r="V126" s="98"/>
    </row>
    <row r="127" spans="1:22" ht="15.75">
      <c r="A127" s="85"/>
      <c r="B127" s="85"/>
      <c r="C127" s="97"/>
      <c r="D127" s="87"/>
      <c r="E127" s="88"/>
      <c r="F127" s="87"/>
      <c r="G127" s="89"/>
      <c r="H127" s="87"/>
      <c r="I127" s="90"/>
      <c r="J127" s="89"/>
      <c r="K127" s="91"/>
      <c r="L127" s="92"/>
      <c r="M127" s="89"/>
      <c r="N127" s="89"/>
      <c r="O127" s="90"/>
      <c r="P127" s="93"/>
      <c r="Q127" s="89"/>
      <c r="R127" s="90"/>
      <c r="S127" s="94"/>
      <c r="T127" s="89"/>
      <c r="U127" s="91"/>
      <c r="V127" s="98"/>
    </row>
    <row r="128" spans="1:22" ht="15.75">
      <c r="A128" s="85"/>
      <c r="B128" s="85"/>
      <c r="C128" s="97"/>
      <c r="D128" s="87"/>
      <c r="E128" s="88"/>
      <c r="F128" s="87"/>
      <c r="G128" s="89"/>
      <c r="H128" s="87"/>
      <c r="I128" s="90"/>
      <c r="J128" s="89"/>
      <c r="K128" s="91"/>
      <c r="L128" s="92"/>
      <c r="M128" s="89"/>
      <c r="N128" s="89"/>
      <c r="O128" s="90"/>
      <c r="P128" s="93"/>
      <c r="Q128" s="89"/>
      <c r="R128" s="90"/>
      <c r="S128" s="94"/>
      <c r="T128" s="89"/>
      <c r="U128" s="91"/>
      <c r="V128" s="98"/>
    </row>
    <row r="129" spans="1:22" ht="15.75">
      <c r="A129" s="85"/>
      <c r="B129" s="85"/>
      <c r="C129" s="97"/>
      <c r="D129" s="87"/>
      <c r="E129" s="88"/>
      <c r="F129" s="87"/>
      <c r="G129" s="89"/>
      <c r="H129" s="87"/>
      <c r="I129" s="90"/>
      <c r="J129" s="89"/>
      <c r="K129" s="91"/>
      <c r="L129" s="92"/>
      <c r="M129" s="89"/>
      <c r="N129" s="89"/>
      <c r="O129" s="90"/>
      <c r="P129" s="93"/>
      <c r="Q129" s="89"/>
      <c r="R129" s="90"/>
      <c r="S129" s="94"/>
      <c r="T129" s="89"/>
      <c r="U129" s="91"/>
      <c r="V129" s="98"/>
    </row>
    <row r="130" spans="1:22" ht="15.75">
      <c r="A130" s="85"/>
      <c r="B130" s="85"/>
      <c r="C130" s="97"/>
      <c r="D130" s="87"/>
      <c r="E130" s="88"/>
      <c r="F130" s="87"/>
      <c r="G130" s="89"/>
      <c r="H130" s="87"/>
      <c r="I130" s="90"/>
      <c r="J130" s="89"/>
      <c r="K130" s="91"/>
      <c r="L130" s="92"/>
      <c r="M130" s="89"/>
      <c r="N130" s="89"/>
      <c r="O130" s="90"/>
      <c r="P130" s="93"/>
      <c r="Q130" s="89"/>
      <c r="R130" s="90"/>
      <c r="S130" s="94"/>
      <c r="T130" s="89"/>
      <c r="U130" s="91"/>
      <c r="V130" s="98"/>
    </row>
    <row r="131" spans="1:22" ht="15.75">
      <c r="A131" s="85"/>
      <c r="B131" s="85"/>
      <c r="C131" s="97"/>
      <c r="D131" s="87"/>
      <c r="E131" s="88"/>
      <c r="F131" s="87"/>
      <c r="G131" s="89"/>
      <c r="H131" s="87"/>
      <c r="I131" s="90"/>
      <c r="J131" s="89"/>
      <c r="K131" s="91"/>
      <c r="L131" s="92"/>
      <c r="M131" s="89"/>
      <c r="N131" s="89"/>
      <c r="O131" s="90"/>
      <c r="P131" s="93"/>
      <c r="Q131" s="89"/>
      <c r="R131" s="90"/>
      <c r="S131" s="94"/>
      <c r="T131" s="89"/>
      <c r="U131" s="91"/>
      <c r="V131" s="98"/>
    </row>
    <row r="132" spans="1:22" ht="15.75">
      <c r="A132" s="85"/>
      <c r="B132" s="85"/>
      <c r="C132" s="97"/>
      <c r="D132" s="87"/>
      <c r="E132" s="88"/>
      <c r="F132" s="87"/>
      <c r="G132" s="89"/>
      <c r="H132" s="87"/>
      <c r="I132" s="90"/>
      <c r="J132" s="89"/>
      <c r="K132" s="91"/>
      <c r="L132" s="92"/>
      <c r="M132" s="89"/>
      <c r="N132" s="89"/>
      <c r="O132" s="90"/>
      <c r="P132" s="93"/>
      <c r="Q132" s="89"/>
      <c r="R132" s="90"/>
      <c r="S132" s="94"/>
      <c r="T132" s="89"/>
      <c r="U132" s="91"/>
      <c r="V132" s="98"/>
    </row>
    <row r="133" spans="1:22" ht="15.75">
      <c r="A133" s="85"/>
      <c r="B133" s="85"/>
      <c r="C133" s="97"/>
      <c r="D133" s="87"/>
      <c r="E133" s="88"/>
      <c r="F133" s="87"/>
      <c r="G133" s="89"/>
      <c r="H133" s="87"/>
      <c r="I133" s="90"/>
      <c r="J133" s="89"/>
      <c r="K133" s="91"/>
      <c r="L133" s="92"/>
      <c r="M133" s="89"/>
      <c r="N133" s="89"/>
      <c r="O133" s="90"/>
      <c r="P133" s="93"/>
      <c r="Q133" s="89"/>
      <c r="R133" s="90"/>
      <c r="S133" s="94"/>
      <c r="T133" s="89"/>
      <c r="U133" s="91"/>
      <c r="V133" s="98"/>
    </row>
    <row r="134" spans="1:22" ht="15.75">
      <c r="A134" s="85"/>
      <c r="B134" s="85"/>
      <c r="C134" s="97"/>
      <c r="D134" s="87"/>
      <c r="E134" s="88"/>
      <c r="F134" s="87"/>
      <c r="G134" s="89"/>
      <c r="H134" s="87"/>
      <c r="I134" s="90"/>
      <c r="J134" s="89"/>
      <c r="K134" s="91"/>
      <c r="L134" s="92"/>
      <c r="M134" s="89"/>
      <c r="N134" s="89"/>
      <c r="O134" s="90"/>
      <c r="P134" s="93"/>
      <c r="Q134" s="89"/>
      <c r="R134" s="90"/>
      <c r="S134" s="94"/>
      <c r="T134" s="89"/>
      <c r="U134" s="91"/>
      <c r="V134" s="98"/>
    </row>
    <row r="135" spans="1:22" ht="15.75">
      <c r="A135" s="85"/>
      <c r="B135" s="85"/>
      <c r="C135" s="97"/>
      <c r="D135" s="87"/>
      <c r="E135" s="88"/>
      <c r="F135" s="87"/>
      <c r="G135" s="89"/>
      <c r="H135" s="87"/>
      <c r="I135" s="90"/>
      <c r="J135" s="89"/>
      <c r="K135" s="91"/>
      <c r="L135" s="92"/>
      <c r="M135" s="89"/>
      <c r="N135" s="89"/>
      <c r="O135" s="90"/>
      <c r="P135" s="93"/>
      <c r="Q135" s="89"/>
      <c r="R135" s="90"/>
      <c r="S135" s="94"/>
      <c r="T135" s="89"/>
      <c r="U135" s="91"/>
      <c r="V135" s="98"/>
    </row>
    <row r="136" spans="1:22" ht="15.75">
      <c r="A136" s="85"/>
      <c r="B136" s="85"/>
      <c r="C136" s="97"/>
      <c r="D136" s="87"/>
      <c r="E136" s="88"/>
      <c r="F136" s="87"/>
      <c r="G136" s="89"/>
      <c r="H136" s="87"/>
      <c r="I136" s="90"/>
      <c r="J136" s="89"/>
      <c r="K136" s="91"/>
      <c r="L136" s="92"/>
      <c r="M136" s="89"/>
      <c r="N136" s="89"/>
      <c r="O136" s="90"/>
      <c r="P136" s="93"/>
      <c r="Q136" s="89"/>
      <c r="R136" s="90"/>
      <c r="S136" s="94"/>
      <c r="T136" s="89"/>
      <c r="U136" s="91"/>
      <c r="V136" s="98"/>
    </row>
    <row r="137" spans="1:22" ht="15.75">
      <c r="A137" s="85"/>
      <c r="B137" s="85"/>
      <c r="C137" s="97"/>
      <c r="D137" s="87"/>
      <c r="E137" s="88"/>
      <c r="F137" s="87"/>
      <c r="G137" s="89"/>
      <c r="H137" s="87"/>
      <c r="I137" s="90"/>
      <c r="J137" s="89"/>
      <c r="K137" s="91"/>
      <c r="L137" s="92"/>
      <c r="M137" s="89"/>
      <c r="N137" s="89"/>
      <c r="O137" s="90"/>
      <c r="P137" s="93"/>
      <c r="Q137" s="89"/>
      <c r="R137" s="90"/>
      <c r="S137" s="94"/>
      <c r="T137" s="89"/>
      <c r="U137" s="91"/>
      <c r="V137" s="98"/>
    </row>
    <row r="138" spans="1:22" ht="15.75">
      <c r="A138" s="85"/>
      <c r="B138" s="85"/>
      <c r="C138" s="97"/>
      <c r="D138" s="87"/>
      <c r="E138" s="88"/>
      <c r="F138" s="87"/>
      <c r="G138" s="89"/>
      <c r="H138" s="87"/>
      <c r="I138" s="90"/>
      <c r="J138" s="89"/>
      <c r="K138" s="91"/>
      <c r="L138" s="92"/>
      <c r="M138" s="89"/>
      <c r="N138" s="89"/>
      <c r="O138" s="90"/>
      <c r="P138" s="93"/>
      <c r="Q138" s="89"/>
      <c r="R138" s="90"/>
      <c r="S138" s="94"/>
      <c r="T138" s="89"/>
      <c r="U138" s="91"/>
      <c r="V138" s="98"/>
    </row>
    <row r="139" spans="1:22" ht="15.75">
      <c r="A139" s="85"/>
      <c r="B139" s="85"/>
      <c r="C139" s="97"/>
      <c r="D139" s="87"/>
      <c r="E139" s="88"/>
      <c r="F139" s="87"/>
      <c r="G139" s="89"/>
      <c r="H139" s="87"/>
      <c r="I139" s="90"/>
      <c r="J139" s="89"/>
      <c r="K139" s="91"/>
      <c r="L139" s="92"/>
      <c r="M139" s="89"/>
      <c r="N139" s="89"/>
      <c r="O139" s="90"/>
      <c r="P139" s="93"/>
      <c r="Q139" s="89"/>
      <c r="R139" s="90"/>
      <c r="S139" s="94"/>
      <c r="T139" s="89"/>
      <c r="U139" s="91"/>
      <c r="V139" s="98"/>
    </row>
    <row r="140" spans="1:22" ht="15.75">
      <c r="A140" s="85"/>
      <c r="B140" s="85"/>
      <c r="C140" s="97"/>
      <c r="D140" s="87"/>
      <c r="E140" s="88"/>
      <c r="F140" s="87"/>
      <c r="G140" s="89"/>
      <c r="H140" s="87"/>
      <c r="I140" s="90"/>
      <c r="J140" s="89"/>
      <c r="K140" s="91"/>
      <c r="L140" s="92"/>
      <c r="M140" s="89"/>
      <c r="N140" s="89"/>
      <c r="O140" s="90"/>
      <c r="P140" s="93"/>
      <c r="Q140" s="89"/>
      <c r="R140" s="90"/>
      <c r="S140" s="94"/>
      <c r="T140" s="89"/>
      <c r="U140" s="91"/>
      <c r="V140" s="98"/>
    </row>
    <row r="141" spans="1:22" ht="15.75">
      <c r="A141" s="85"/>
      <c r="B141" s="85"/>
      <c r="C141" s="97"/>
      <c r="D141" s="87"/>
      <c r="E141" s="88"/>
      <c r="F141" s="87"/>
      <c r="G141" s="89"/>
      <c r="H141" s="87"/>
      <c r="I141" s="90"/>
      <c r="J141" s="89"/>
      <c r="K141" s="91"/>
      <c r="L141" s="92"/>
      <c r="M141" s="89"/>
      <c r="N141" s="89"/>
      <c r="O141" s="90"/>
      <c r="P141" s="93"/>
      <c r="Q141" s="89"/>
      <c r="R141" s="90"/>
      <c r="S141" s="94"/>
      <c r="T141" s="89"/>
      <c r="U141" s="91"/>
      <c r="V141" s="98"/>
    </row>
    <row r="142" spans="1:22" ht="15.75">
      <c r="A142" s="85"/>
      <c r="B142" s="85"/>
      <c r="C142" s="97"/>
      <c r="D142" s="87"/>
      <c r="E142" s="88"/>
      <c r="F142" s="87"/>
      <c r="G142" s="89"/>
      <c r="H142" s="87"/>
      <c r="I142" s="90"/>
      <c r="J142" s="89"/>
      <c r="K142" s="91"/>
      <c r="L142" s="92"/>
      <c r="M142" s="89"/>
      <c r="N142" s="89"/>
      <c r="O142" s="90"/>
      <c r="P142" s="93"/>
      <c r="Q142" s="89"/>
      <c r="R142" s="90"/>
      <c r="S142" s="94"/>
      <c r="T142" s="89"/>
      <c r="U142" s="91"/>
      <c r="V142" s="98"/>
    </row>
    <row r="143" spans="1:22" ht="15.75">
      <c r="A143" s="85"/>
      <c r="B143" s="85"/>
      <c r="C143" s="97"/>
      <c r="D143" s="87"/>
      <c r="E143" s="88"/>
      <c r="F143" s="87"/>
      <c r="G143" s="89"/>
      <c r="H143" s="87"/>
      <c r="I143" s="90"/>
      <c r="J143" s="89"/>
      <c r="K143" s="91"/>
      <c r="L143" s="92"/>
      <c r="M143" s="89"/>
      <c r="N143" s="89"/>
      <c r="O143" s="90"/>
      <c r="P143" s="93"/>
      <c r="Q143" s="89"/>
      <c r="R143" s="90"/>
      <c r="S143" s="94"/>
      <c r="T143" s="89"/>
      <c r="U143" s="91"/>
      <c r="V143" s="98"/>
    </row>
    <row r="144" spans="1:22" ht="15.75">
      <c r="A144" s="85"/>
      <c r="B144" s="85"/>
      <c r="C144" s="97"/>
      <c r="D144" s="87"/>
      <c r="E144" s="88"/>
      <c r="F144" s="87"/>
      <c r="G144" s="89"/>
      <c r="H144" s="87"/>
      <c r="I144" s="90"/>
      <c r="J144" s="89"/>
      <c r="K144" s="91"/>
      <c r="L144" s="92"/>
      <c r="M144" s="89"/>
      <c r="N144" s="89"/>
      <c r="O144" s="90"/>
      <c r="P144" s="93"/>
      <c r="Q144" s="89"/>
      <c r="R144" s="90"/>
      <c r="S144" s="94"/>
      <c r="T144" s="89"/>
      <c r="U144" s="91"/>
      <c r="V144" s="98"/>
    </row>
    <row r="145" spans="1:22" ht="15.75">
      <c r="A145" s="85"/>
      <c r="B145" s="85"/>
      <c r="C145" s="97"/>
      <c r="D145" s="87"/>
      <c r="E145" s="88"/>
      <c r="F145" s="87"/>
      <c r="G145" s="89"/>
      <c r="H145" s="87"/>
      <c r="I145" s="90"/>
      <c r="J145" s="89"/>
      <c r="K145" s="91"/>
      <c r="L145" s="92"/>
      <c r="M145" s="89"/>
      <c r="N145" s="89"/>
      <c r="O145" s="90"/>
      <c r="P145" s="93"/>
      <c r="Q145" s="89"/>
      <c r="R145" s="90"/>
      <c r="S145" s="94"/>
      <c r="T145" s="89"/>
      <c r="U145" s="91"/>
      <c r="V145" s="98"/>
    </row>
    <row r="146" spans="1:22" ht="15.75">
      <c r="A146" s="85"/>
      <c r="B146" s="85"/>
      <c r="C146" s="97"/>
      <c r="D146" s="87"/>
      <c r="E146" s="88"/>
      <c r="F146" s="87"/>
      <c r="G146" s="89"/>
      <c r="H146" s="87"/>
      <c r="I146" s="90"/>
      <c r="J146" s="89"/>
      <c r="K146" s="91"/>
      <c r="L146" s="92"/>
      <c r="M146" s="89"/>
      <c r="N146" s="89"/>
      <c r="O146" s="90"/>
      <c r="P146" s="93"/>
      <c r="Q146" s="89"/>
      <c r="R146" s="90"/>
      <c r="S146" s="94"/>
      <c r="T146" s="89"/>
      <c r="U146" s="91"/>
      <c r="V146" s="98"/>
    </row>
    <row r="147" spans="1:22" ht="15.75">
      <c r="A147" s="85"/>
      <c r="B147" s="85"/>
      <c r="C147" s="97"/>
      <c r="D147" s="87"/>
      <c r="E147" s="88"/>
      <c r="F147" s="87"/>
      <c r="G147" s="89"/>
      <c r="H147" s="87"/>
      <c r="I147" s="90"/>
      <c r="J147" s="89"/>
      <c r="K147" s="91"/>
      <c r="L147" s="92"/>
      <c r="M147" s="89"/>
      <c r="N147" s="89"/>
      <c r="O147" s="90"/>
      <c r="P147" s="93"/>
      <c r="Q147" s="89"/>
      <c r="R147" s="90"/>
      <c r="S147" s="94"/>
      <c r="T147" s="89"/>
      <c r="U147" s="91"/>
      <c r="V147" s="98"/>
    </row>
    <row r="148" spans="1:22" ht="15.75">
      <c r="A148" s="85"/>
      <c r="B148" s="85"/>
      <c r="C148" s="97"/>
      <c r="D148" s="87"/>
      <c r="E148" s="88"/>
      <c r="F148" s="87"/>
      <c r="G148" s="89"/>
      <c r="H148" s="87"/>
      <c r="I148" s="90"/>
      <c r="J148" s="89"/>
      <c r="K148" s="91"/>
      <c r="L148" s="92"/>
      <c r="M148" s="89"/>
      <c r="N148" s="89"/>
      <c r="O148" s="90"/>
      <c r="P148" s="93"/>
      <c r="Q148" s="89"/>
      <c r="R148" s="90"/>
      <c r="S148" s="94"/>
      <c r="T148" s="89"/>
      <c r="U148" s="91"/>
      <c r="V148" s="98"/>
    </row>
    <row r="149" spans="1:22" ht="15.75">
      <c r="A149" s="85"/>
      <c r="B149" s="85"/>
      <c r="C149" s="97"/>
      <c r="D149" s="87"/>
      <c r="E149" s="88"/>
      <c r="F149" s="87"/>
      <c r="G149" s="89"/>
      <c r="H149" s="87"/>
      <c r="I149" s="90"/>
      <c r="J149" s="89"/>
      <c r="K149" s="91"/>
      <c r="L149" s="92"/>
      <c r="M149" s="89"/>
      <c r="N149" s="89"/>
      <c r="O149" s="90"/>
      <c r="P149" s="93"/>
      <c r="Q149" s="89"/>
      <c r="R149" s="90"/>
      <c r="S149" s="94"/>
      <c r="T149" s="89"/>
      <c r="U149" s="91"/>
      <c r="V149" s="98"/>
    </row>
    <row r="150" spans="1:22" ht="15.75">
      <c r="A150" s="85"/>
      <c r="B150" s="85"/>
      <c r="C150" s="97"/>
      <c r="D150" s="87"/>
      <c r="E150" s="88"/>
      <c r="F150" s="87"/>
      <c r="G150" s="89"/>
      <c r="H150" s="87"/>
      <c r="I150" s="90"/>
      <c r="J150" s="89"/>
      <c r="K150" s="91"/>
      <c r="L150" s="92"/>
      <c r="M150" s="89"/>
      <c r="N150" s="89"/>
      <c r="O150" s="90"/>
      <c r="P150" s="93"/>
      <c r="Q150" s="89"/>
      <c r="R150" s="90"/>
      <c r="S150" s="94"/>
      <c r="T150" s="89"/>
      <c r="U150" s="91"/>
      <c r="V150" s="98"/>
    </row>
    <row r="151" spans="1:22" ht="15.75">
      <c r="A151" s="85"/>
      <c r="B151" s="85"/>
      <c r="C151" s="97"/>
      <c r="D151" s="87"/>
      <c r="E151" s="88"/>
      <c r="F151" s="87"/>
      <c r="G151" s="89"/>
      <c r="H151" s="87"/>
      <c r="I151" s="90"/>
      <c r="J151" s="89"/>
      <c r="K151" s="91"/>
      <c r="L151" s="92"/>
      <c r="M151" s="89"/>
      <c r="N151" s="89"/>
      <c r="O151" s="90"/>
      <c r="P151" s="93"/>
      <c r="Q151" s="89"/>
      <c r="R151" s="90"/>
      <c r="S151" s="94"/>
      <c r="T151" s="89"/>
      <c r="U151" s="91"/>
      <c r="V151" s="98"/>
    </row>
    <row r="152" spans="1:22" ht="15.75">
      <c r="A152" s="85"/>
      <c r="B152" s="85"/>
      <c r="C152" s="97"/>
      <c r="D152" s="87"/>
      <c r="E152" s="88"/>
      <c r="F152" s="87"/>
      <c r="G152" s="89"/>
      <c r="H152" s="87"/>
      <c r="I152" s="90"/>
      <c r="J152" s="89"/>
      <c r="K152" s="91"/>
      <c r="L152" s="92"/>
      <c r="M152" s="89"/>
      <c r="N152" s="89"/>
      <c r="O152" s="90"/>
      <c r="P152" s="93"/>
      <c r="Q152" s="89"/>
      <c r="R152" s="90"/>
      <c r="S152" s="94"/>
      <c r="T152" s="89"/>
      <c r="U152" s="91"/>
      <c r="V152" s="98"/>
    </row>
    <row r="153" spans="1:22" ht="15.75">
      <c r="A153" s="85"/>
      <c r="B153" s="85"/>
      <c r="C153" s="97"/>
      <c r="D153" s="87"/>
      <c r="E153" s="88"/>
      <c r="F153" s="87"/>
      <c r="G153" s="89"/>
      <c r="H153" s="87"/>
      <c r="I153" s="90"/>
      <c r="J153" s="89"/>
      <c r="K153" s="91"/>
      <c r="L153" s="92"/>
      <c r="M153" s="89"/>
      <c r="N153" s="89"/>
      <c r="O153" s="90"/>
      <c r="P153" s="93"/>
      <c r="Q153" s="89"/>
      <c r="R153" s="90"/>
      <c r="S153" s="94"/>
      <c r="T153" s="89"/>
      <c r="U153" s="91"/>
      <c r="V153" s="98"/>
    </row>
    <row r="154" spans="1:22" ht="15.75">
      <c r="A154" s="85"/>
      <c r="B154" s="85"/>
      <c r="C154" s="97"/>
      <c r="D154" s="87"/>
      <c r="E154" s="88"/>
      <c r="F154" s="87"/>
      <c r="G154" s="89"/>
      <c r="H154" s="87"/>
      <c r="I154" s="90"/>
      <c r="J154" s="89"/>
      <c r="K154" s="91"/>
      <c r="L154" s="92"/>
      <c r="M154" s="89"/>
      <c r="N154" s="89"/>
      <c r="O154" s="90"/>
      <c r="P154" s="93"/>
      <c r="Q154" s="89"/>
      <c r="R154" s="90"/>
      <c r="S154" s="94"/>
      <c r="T154" s="89"/>
      <c r="U154" s="91"/>
      <c r="V154" s="98"/>
    </row>
    <row r="155" spans="1:22" ht="15.75">
      <c r="A155" s="85"/>
      <c r="B155" s="85"/>
      <c r="C155" s="97"/>
      <c r="D155" s="87"/>
      <c r="E155" s="88"/>
      <c r="F155" s="87"/>
      <c r="G155" s="89"/>
      <c r="H155" s="87"/>
      <c r="I155" s="90"/>
      <c r="J155" s="89"/>
      <c r="K155" s="91"/>
      <c r="L155" s="92"/>
      <c r="M155" s="89"/>
      <c r="N155" s="89"/>
      <c r="O155" s="90"/>
      <c r="P155" s="93"/>
      <c r="Q155" s="89"/>
      <c r="R155" s="90"/>
      <c r="S155" s="94"/>
      <c r="T155" s="89"/>
      <c r="U155" s="91"/>
      <c r="V155" s="98"/>
    </row>
    <row r="156" spans="1:22" ht="15.75">
      <c r="A156" s="85"/>
      <c r="B156" s="85"/>
      <c r="C156" s="97"/>
      <c r="D156" s="87"/>
      <c r="E156" s="88"/>
      <c r="F156" s="87"/>
      <c r="G156" s="89"/>
      <c r="H156" s="87"/>
      <c r="I156" s="90"/>
      <c r="J156" s="89"/>
      <c r="K156" s="91"/>
      <c r="L156" s="92"/>
      <c r="M156" s="89"/>
      <c r="N156" s="89"/>
      <c r="O156" s="90"/>
      <c r="P156" s="93"/>
      <c r="Q156" s="89"/>
      <c r="R156" s="90"/>
      <c r="S156" s="94"/>
      <c r="T156" s="89"/>
      <c r="U156" s="91"/>
      <c r="V156" s="98"/>
    </row>
    <row r="157" spans="1:22" ht="15.75">
      <c r="A157" s="85"/>
      <c r="B157" s="85"/>
      <c r="C157" s="97"/>
      <c r="D157" s="87"/>
      <c r="E157" s="88"/>
      <c r="F157" s="87"/>
      <c r="G157" s="89"/>
      <c r="H157" s="87"/>
      <c r="I157" s="90"/>
      <c r="J157" s="89"/>
      <c r="K157" s="91"/>
      <c r="L157" s="92"/>
      <c r="M157" s="89"/>
      <c r="N157" s="89"/>
      <c r="O157" s="90"/>
      <c r="P157" s="93"/>
      <c r="Q157" s="89"/>
      <c r="R157" s="90"/>
      <c r="S157" s="94"/>
      <c r="T157" s="89"/>
      <c r="U157" s="91"/>
      <c r="V157" s="98"/>
    </row>
    <row r="158" spans="1:22" ht="15.75">
      <c r="A158" s="85"/>
      <c r="B158" s="85"/>
      <c r="C158" s="97"/>
      <c r="D158" s="87"/>
      <c r="E158" s="88"/>
      <c r="F158" s="87"/>
      <c r="G158" s="89"/>
      <c r="H158" s="87"/>
      <c r="I158" s="90"/>
      <c r="J158" s="89"/>
      <c r="K158" s="91"/>
      <c r="L158" s="92"/>
      <c r="M158" s="89"/>
      <c r="N158" s="89"/>
      <c r="O158" s="90"/>
      <c r="P158" s="93"/>
      <c r="Q158" s="89"/>
      <c r="R158" s="90"/>
      <c r="S158" s="94"/>
      <c r="T158" s="89"/>
      <c r="U158" s="91"/>
      <c r="V158" s="98"/>
    </row>
    <row r="159" spans="1:22" ht="15.75">
      <c r="A159" s="85"/>
      <c r="B159" s="85"/>
      <c r="C159" s="97"/>
      <c r="D159" s="87"/>
      <c r="E159" s="88"/>
      <c r="F159" s="87"/>
      <c r="G159" s="89"/>
      <c r="H159" s="87"/>
      <c r="I159" s="90"/>
      <c r="J159" s="89"/>
      <c r="K159" s="91"/>
      <c r="L159" s="92"/>
      <c r="M159" s="89"/>
      <c r="N159" s="89"/>
      <c r="O159" s="90"/>
      <c r="P159" s="93"/>
      <c r="Q159" s="89"/>
      <c r="R159" s="90"/>
      <c r="S159" s="94"/>
      <c r="T159" s="89"/>
      <c r="U159" s="91"/>
      <c r="V159" s="98"/>
    </row>
    <row r="160" spans="1:22" ht="15.75">
      <c r="A160" s="85"/>
      <c r="B160" s="85"/>
      <c r="C160" s="97"/>
      <c r="D160" s="87"/>
      <c r="E160" s="88"/>
      <c r="F160" s="87"/>
      <c r="G160" s="89"/>
      <c r="H160" s="87"/>
      <c r="I160" s="90"/>
      <c r="J160" s="89"/>
      <c r="K160" s="91"/>
      <c r="L160" s="92"/>
      <c r="M160" s="89"/>
      <c r="N160" s="89"/>
      <c r="O160" s="90"/>
      <c r="P160" s="93"/>
      <c r="Q160" s="89"/>
      <c r="R160" s="90"/>
      <c r="S160" s="94"/>
      <c r="T160" s="89"/>
      <c r="U160" s="91"/>
      <c r="V160" s="98"/>
    </row>
    <row r="161" spans="1:22" ht="15.75">
      <c r="A161" s="85"/>
      <c r="B161" s="85"/>
      <c r="C161" s="97"/>
      <c r="D161" s="87"/>
      <c r="E161" s="88"/>
      <c r="F161" s="87"/>
      <c r="G161" s="89"/>
      <c r="H161" s="87"/>
      <c r="I161" s="90"/>
      <c r="J161" s="89"/>
      <c r="K161" s="91"/>
      <c r="L161" s="92"/>
      <c r="M161" s="89"/>
      <c r="N161" s="89"/>
      <c r="O161" s="90"/>
      <c r="P161" s="93"/>
      <c r="Q161" s="89"/>
      <c r="R161" s="90"/>
      <c r="S161" s="94"/>
      <c r="T161" s="89"/>
      <c r="U161" s="91"/>
      <c r="V161" s="98"/>
    </row>
    <row r="162" spans="1:22" ht="15.75">
      <c r="A162" s="85"/>
      <c r="B162" s="85"/>
      <c r="C162" s="97"/>
      <c r="D162" s="87"/>
      <c r="E162" s="88"/>
      <c r="F162" s="87"/>
      <c r="G162" s="89"/>
      <c r="H162" s="87"/>
      <c r="I162" s="90"/>
      <c r="J162" s="89"/>
      <c r="K162" s="91"/>
      <c r="L162" s="92"/>
      <c r="M162" s="89"/>
      <c r="N162" s="89"/>
      <c r="O162" s="90"/>
      <c r="P162" s="93"/>
      <c r="Q162" s="89"/>
      <c r="R162" s="90"/>
      <c r="S162" s="94"/>
      <c r="T162" s="89"/>
      <c r="U162" s="91"/>
      <c r="V162" s="98"/>
    </row>
    <row r="163" spans="1:22" ht="15.75">
      <c r="A163" s="85"/>
      <c r="B163" s="85"/>
      <c r="C163" s="97"/>
      <c r="D163" s="87"/>
      <c r="E163" s="88"/>
      <c r="F163" s="87"/>
      <c r="G163" s="89"/>
      <c r="H163" s="87"/>
      <c r="I163" s="90"/>
      <c r="J163" s="89"/>
      <c r="K163" s="91"/>
      <c r="L163" s="92"/>
      <c r="M163" s="89"/>
      <c r="N163" s="89"/>
      <c r="O163" s="90"/>
      <c r="P163" s="93"/>
      <c r="Q163" s="89"/>
      <c r="R163" s="90"/>
      <c r="S163" s="94"/>
      <c r="T163" s="89"/>
      <c r="U163" s="91"/>
      <c r="V163" s="98"/>
    </row>
    <row r="164" spans="1:22" ht="15.75">
      <c r="A164" s="85"/>
      <c r="B164" s="85"/>
      <c r="C164" s="97"/>
      <c r="D164" s="87"/>
      <c r="E164" s="88"/>
      <c r="F164" s="87"/>
      <c r="G164" s="89"/>
      <c r="H164" s="87"/>
      <c r="I164" s="90"/>
      <c r="J164" s="89"/>
      <c r="K164" s="91"/>
      <c r="L164" s="92"/>
      <c r="M164" s="89"/>
      <c r="N164" s="89"/>
      <c r="O164" s="90"/>
      <c r="P164" s="93"/>
      <c r="Q164" s="89"/>
      <c r="R164" s="90"/>
      <c r="S164" s="94"/>
      <c r="T164" s="89"/>
      <c r="U164" s="91"/>
      <c r="V164" s="98"/>
    </row>
    <row r="165" spans="1:22" ht="15.75">
      <c r="A165" s="85"/>
      <c r="B165" s="85"/>
      <c r="C165" s="97"/>
      <c r="D165" s="87"/>
      <c r="E165" s="88"/>
      <c r="F165" s="87"/>
      <c r="G165" s="89"/>
      <c r="H165" s="87"/>
      <c r="I165" s="90"/>
      <c r="J165" s="89"/>
      <c r="K165" s="91"/>
      <c r="L165" s="92"/>
      <c r="M165" s="89"/>
      <c r="N165" s="89"/>
      <c r="O165" s="90"/>
      <c r="P165" s="93"/>
      <c r="Q165" s="89"/>
      <c r="R165" s="90"/>
      <c r="S165" s="94"/>
      <c r="T165" s="89"/>
      <c r="U165" s="91"/>
      <c r="V165" s="98"/>
    </row>
    <row r="166" spans="1:22" ht="15.75">
      <c r="A166" s="85"/>
      <c r="B166" s="85"/>
      <c r="C166" s="97"/>
      <c r="D166" s="87"/>
      <c r="E166" s="88"/>
      <c r="F166" s="87"/>
      <c r="G166" s="89"/>
      <c r="H166" s="87"/>
      <c r="I166" s="90"/>
      <c r="J166" s="89"/>
      <c r="K166" s="91"/>
      <c r="L166" s="92"/>
      <c r="M166" s="89"/>
      <c r="N166" s="89"/>
      <c r="O166" s="90"/>
      <c r="P166" s="93"/>
      <c r="Q166" s="89"/>
      <c r="R166" s="90"/>
      <c r="S166" s="94"/>
      <c r="T166" s="89"/>
      <c r="U166" s="91"/>
      <c r="V166" s="98"/>
    </row>
    <row r="167" spans="1:22" ht="15.75">
      <c r="A167" s="85"/>
      <c r="B167" s="85"/>
      <c r="C167" s="97"/>
      <c r="D167" s="87"/>
      <c r="E167" s="88"/>
      <c r="F167" s="87"/>
      <c r="G167" s="89"/>
      <c r="H167" s="87"/>
      <c r="I167" s="90"/>
      <c r="J167" s="89"/>
      <c r="K167" s="91"/>
      <c r="L167" s="92"/>
      <c r="M167" s="89"/>
      <c r="N167" s="89"/>
      <c r="O167" s="90"/>
      <c r="P167" s="93"/>
      <c r="Q167" s="89"/>
      <c r="R167" s="90"/>
      <c r="S167" s="94"/>
      <c r="T167" s="89"/>
      <c r="U167" s="91"/>
      <c r="V167" s="98"/>
    </row>
    <row r="168" spans="1:22" ht="15.75">
      <c r="A168" s="85"/>
      <c r="B168" s="85"/>
      <c r="C168" s="97"/>
      <c r="D168" s="87"/>
      <c r="E168" s="88"/>
      <c r="F168" s="87"/>
      <c r="G168" s="89"/>
      <c r="H168" s="87"/>
      <c r="I168" s="90"/>
      <c r="J168" s="89"/>
      <c r="K168" s="91"/>
      <c r="L168" s="92"/>
      <c r="M168" s="89"/>
      <c r="N168" s="89"/>
      <c r="O168" s="90"/>
      <c r="P168" s="93"/>
      <c r="Q168" s="89"/>
      <c r="R168" s="90"/>
      <c r="S168" s="94"/>
      <c r="T168" s="89"/>
      <c r="U168" s="91"/>
      <c r="V168" s="98"/>
    </row>
    <row r="169" spans="1:22" ht="15.75">
      <c r="A169" s="85"/>
      <c r="B169" s="85"/>
      <c r="C169" s="97"/>
      <c r="D169" s="87"/>
      <c r="E169" s="88"/>
      <c r="F169" s="87"/>
      <c r="G169" s="89"/>
      <c r="H169" s="87"/>
      <c r="I169" s="90"/>
      <c r="J169" s="89"/>
      <c r="K169" s="91"/>
      <c r="L169" s="92"/>
      <c r="M169" s="89"/>
      <c r="N169" s="89"/>
      <c r="O169" s="90"/>
      <c r="P169" s="93"/>
      <c r="Q169" s="89"/>
      <c r="R169" s="90"/>
      <c r="S169" s="94"/>
      <c r="T169" s="89"/>
      <c r="U169" s="91"/>
      <c r="V169" s="98"/>
    </row>
    <row r="170" spans="1:22" ht="15.75">
      <c r="A170" s="85"/>
      <c r="B170" s="85"/>
      <c r="C170" s="97"/>
      <c r="D170" s="87"/>
      <c r="E170" s="88"/>
      <c r="F170" s="87"/>
      <c r="G170" s="89"/>
      <c r="H170" s="87"/>
      <c r="I170" s="90"/>
      <c r="J170" s="89"/>
      <c r="K170" s="91"/>
      <c r="L170" s="92"/>
      <c r="M170" s="89"/>
      <c r="N170" s="89"/>
      <c r="O170" s="90"/>
      <c r="P170" s="93"/>
      <c r="Q170" s="89"/>
      <c r="R170" s="90"/>
      <c r="S170" s="94"/>
      <c r="T170" s="89"/>
      <c r="U170" s="91"/>
      <c r="V170" s="98"/>
    </row>
    <row r="171" spans="1:22" ht="15.75">
      <c r="A171" s="85"/>
      <c r="B171" s="85"/>
      <c r="C171" s="97"/>
      <c r="D171" s="87"/>
      <c r="E171" s="88"/>
      <c r="F171" s="87"/>
      <c r="G171" s="89"/>
      <c r="H171" s="87"/>
      <c r="I171" s="90"/>
      <c r="J171" s="89"/>
      <c r="K171" s="91"/>
      <c r="L171" s="92"/>
      <c r="M171" s="89"/>
      <c r="N171" s="89"/>
      <c r="O171" s="90"/>
      <c r="P171" s="93"/>
      <c r="Q171" s="89"/>
      <c r="R171" s="90"/>
      <c r="S171" s="94"/>
      <c r="T171" s="89"/>
      <c r="U171" s="91"/>
      <c r="V171" s="98"/>
    </row>
    <row r="172" spans="1:22" ht="15.75">
      <c r="A172" s="85"/>
      <c r="B172" s="85"/>
      <c r="C172" s="97"/>
      <c r="D172" s="87"/>
      <c r="E172" s="88"/>
      <c r="F172" s="87"/>
      <c r="G172" s="89"/>
      <c r="H172" s="87"/>
      <c r="I172" s="90"/>
      <c r="J172" s="89"/>
      <c r="K172" s="91"/>
      <c r="L172" s="92"/>
      <c r="M172" s="89"/>
      <c r="N172" s="89"/>
      <c r="O172" s="90"/>
      <c r="P172" s="93"/>
      <c r="Q172" s="89"/>
      <c r="R172" s="90"/>
      <c r="S172" s="94"/>
      <c r="T172" s="89"/>
      <c r="U172" s="91"/>
      <c r="V172" s="98"/>
    </row>
    <row r="173" spans="1:22" ht="15.75">
      <c r="A173" s="85"/>
      <c r="B173" s="85"/>
      <c r="C173" s="97"/>
      <c r="D173" s="87"/>
      <c r="E173" s="88"/>
      <c r="F173" s="87"/>
      <c r="G173" s="89"/>
      <c r="H173" s="87"/>
      <c r="I173" s="90"/>
      <c r="J173" s="89"/>
      <c r="K173" s="91"/>
      <c r="L173" s="92"/>
      <c r="M173" s="89"/>
      <c r="N173" s="89"/>
      <c r="O173" s="90"/>
      <c r="P173" s="93"/>
      <c r="Q173" s="89"/>
      <c r="R173" s="90"/>
      <c r="S173" s="94"/>
      <c r="T173" s="89"/>
      <c r="U173" s="91"/>
      <c r="V173" s="98"/>
    </row>
    <row r="174" spans="1:22" ht="15.75">
      <c r="A174" s="85"/>
      <c r="B174" s="85"/>
      <c r="C174" s="97"/>
      <c r="D174" s="87"/>
      <c r="E174" s="88"/>
      <c r="F174" s="87"/>
      <c r="G174" s="89"/>
      <c r="H174" s="87"/>
      <c r="I174" s="90"/>
      <c r="J174" s="89"/>
      <c r="K174" s="91"/>
      <c r="L174" s="92"/>
      <c r="M174" s="89"/>
      <c r="N174" s="89"/>
      <c r="O174" s="90"/>
      <c r="P174" s="93"/>
      <c r="Q174" s="89"/>
      <c r="R174" s="90"/>
      <c r="S174" s="94"/>
      <c r="T174" s="89"/>
      <c r="U174" s="91"/>
      <c r="V174" s="98"/>
    </row>
    <row r="175" spans="1:22" ht="15.75">
      <c r="A175" s="85"/>
      <c r="B175" s="85"/>
      <c r="C175" s="97"/>
      <c r="D175" s="87"/>
      <c r="E175" s="88"/>
      <c r="F175" s="87"/>
      <c r="G175" s="89"/>
      <c r="H175" s="87"/>
      <c r="I175" s="90"/>
      <c r="J175" s="89"/>
      <c r="K175" s="91"/>
      <c r="L175" s="92"/>
      <c r="M175" s="89"/>
      <c r="N175" s="89"/>
      <c r="O175" s="90"/>
      <c r="P175" s="93"/>
      <c r="Q175" s="89"/>
      <c r="R175" s="90"/>
      <c r="S175" s="94"/>
      <c r="T175" s="89"/>
      <c r="U175" s="91"/>
      <c r="V175" s="98"/>
    </row>
    <row r="176" spans="1:22" ht="15.75">
      <c r="A176" s="85"/>
      <c r="B176" s="85"/>
      <c r="C176" s="97"/>
      <c r="D176" s="87"/>
      <c r="E176" s="88"/>
      <c r="F176" s="87"/>
      <c r="G176" s="89"/>
      <c r="H176" s="87"/>
      <c r="I176" s="90"/>
      <c r="J176" s="89"/>
      <c r="K176" s="91"/>
      <c r="L176" s="92"/>
      <c r="M176" s="89"/>
      <c r="N176" s="89"/>
      <c r="O176" s="90"/>
      <c r="P176" s="93"/>
      <c r="Q176" s="89"/>
      <c r="R176" s="90"/>
      <c r="S176" s="94"/>
      <c r="T176" s="89"/>
      <c r="U176" s="91"/>
      <c r="V176" s="98"/>
    </row>
    <row r="177" spans="1:22" ht="15.75">
      <c r="A177" s="85"/>
      <c r="B177" s="85"/>
      <c r="C177" s="97"/>
      <c r="D177" s="87"/>
      <c r="E177" s="88"/>
      <c r="F177" s="87"/>
      <c r="G177" s="89"/>
      <c r="H177" s="87"/>
      <c r="I177" s="90"/>
      <c r="J177" s="89"/>
      <c r="K177" s="91"/>
      <c r="L177" s="92"/>
      <c r="M177" s="89"/>
      <c r="N177" s="89"/>
      <c r="O177" s="90"/>
      <c r="P177" s="93"/>
      <c r="Q177" s="89"/>
      <c r="R177" s="90"/>
      <c r="S177" s="94"/>
      <c r="T177" s="89"/>
      <c r="U177" s="91"/>
      <c r="V177" s="98"/>
    </row>
    <row r="178" spans="1:22" ht="15.75">
      <c r="A178" s="85"/>
      <c r="B178" s="85"/>
      <c r="C178" s="97"/>
      <c r="D178" s="87"/>
      <c r="E178" s="88"/>
      <c r="F178" s="87"/>
      <c r="G178" s="89"/>
      <c r="H178" s="87"/>
      <c r="I178" s="90"/>
      <c r="J178" s="89"/>
      <c r="K178" s="91"/>
      <c r="L178" s="92"/>
      <c r="M178" s="89"/>
      <c r="N178" s="89"/>
      <c r="O178" s="90"/>
      <c r="P178" s="93"/>
      <c r="Q178" s="89"/>
      <c r="R178" s="90"/>
      <c r="S178" s="94"/>
      <c r="T178" s="89"/>
      <c r="U178" s="91"/>
      <c r="V178" s="98"/>
    </row>
    <row r="179" spans="1:22" ht="15.75">
      <c r="A179" s="85"/>
      <c r="B179" s="85"/>
      <c r="C179" s="97"/>
      <c r="D179" s="87"/>
      <c r="E179" s="88"/>
      <c r="F179" s="87"/>
      <c r="G179" s="89"/>
      <c r="H179" s="87"/>
      <c r="I179" s="90"/>
      <c r="J179" s="89"/>
      <c r="K179" s="91"/>
      <c r="L179" s="92"/>
      <c r="M179" s="89"/>
      <c r="N179" s="89"/>
      <c r="O179" s="90"/>
      <c r="P179" s="93"/>
      <c r="Q179" s="89"/>
      <c r="R179" s="90"/>
      <c r="S179" s="94"/>
      <c r="T179" s="89"/>
      <c r="U179" s="91"/>
      <c r="V179" s="98"/>
    </row>
    <row r="180" spans="1:22" ht="15.75">
      <c r="A180" s="85"/>
      <c r="B180" s="85"/>
      <c r="C180" s="97"/>
      <c r="D180" s="87"/>
      <c r="E180" s="88"/>
      <c r="F180" s="87"/>
      <c r="G180" s="89"/>
      <c r="H180" s="87"/>
      <c r="I180" s="90"/>
      <c r="J180" s="89"/>
      <c r="K180" s="91"/>
      <c r="L180" s="92"/>
      <c r="M180" s="89"/>
      <c r="N180" s="89"/>
      <c r="O180" s="90"/>
      <c r="P180" s="93"/>
      <c r="Q180" s="89"/>
      <c r="R180" s="90"/>
      <c r="S180" s="94"/>
      <c r="T180" s="89"/>
      <c r="U180" s="91"/>
      <c r="V180" s="98"/>
    </row>
    <row r="181" spans="1:22" ht="15.75">
      <c r="A181" s="85"/>
      <c r="B181" s="85"/>
      <c r="C181" s="97"/>
      <c r="D181" s="87"/>
      <c r="E181" s="88"/>
      <c r="F181" s="87"/>
      <c r="G181" s="89"/>
      <c r="H181" s="87"/>
      <c r="I181" s="90"/>
      <c r="J181" s="89"/>
      <c r="K181" s="91"/>
      <c r="L181" s="92"/>
      <c r="M181" s="89"/>
      <c r="N181" s="89"/>
      <c r="O181" s="90"/>
      <c r="P181" s="93"/>
      <c r="Q181" s="89"/>
      <c r="R181" s="90"/>
      <c r="S181" s="94"/>
      <c r="T181" s="89"/>
      <c r="U181" s="91"/>
      <c r="V181" s="98"/>
    </row>
    <row r="182" spans="1:22" ht="15.75">
      <c r="A182" s="85"/>
      <c r="B182" s="85"/>
      <c r="C182" s="97"/>
      <c r="D182" s="87"/>
      <c r="E182" s="88"/>
      <c r="F182" s="87"/>
      <c r="G182" s="89"/>
      <c r="H182" s="87"/>
      <c r="I182" s="90"/>
      <c r="J182" s="89"/>
      <c r="K182" s="91"/>
      <c r="L182" s="92"/>
      <c r="M182" s="89"/>
      <c r="N182" s="89"/>
      <c r="O182" s="90"/>
      <c r="P182" s="93"/>
      <c r="Q182" s="89"/>
      <c r="R182" s="90"/>
      <c r="S182" s="94"/>
      <c r="T182" s="89"/>
      <c r="U182" s="91"/>
      <c r="V182" s="98"/>
    </row>
    <row r="183" spans="1:22" ht="15.75">
      <c r="A183" s="85"/>
      <c r="B183" s="85"/>
      <c r="C183" s="97"/>
      <c r="D183" s="87"/>
      <c r="E183" s="88"/>
      <c r="F183" s="87"/>
      <c r="G183" s="89"/>
      <c r="H183" s="87"/>
      <c r="I183" s="90"/>
      <c r="J183" s="89"/>
      <c r="K183" s="91"/>
      <c r="L183" s="92"/>
      <c r="M183" s="89"/>
      <c r="N183" s="89"/>
      <c r="O183" s="90"/>
      <c r="P183" s="93"/>
      <c r="Q183" s="89"/>
      <c r="R183" s="90"/>
      <c r="S183" s="94"/>
      <c r="T183" s="89"/>
      <c r="U183" s="91"/>
      <c r="V183" s="98"/>
    </row>
    <row r="184" spans="1:22" ht="15.75">
      <c r="A184" s="85"/>
      <c r="B184" s="85"/>
      <c r="C184" s="97"/>
      <c r="D184" s="87"/>
      <c r="E184" s="88"/>
      <c r="F184" s="87"/>
      <c r="G184" s="89"/>
      <c r="H184" s="87"/>
      <c r="I184" s="90"/>
      <c r="J184" s="89"/>
      <c r="K184" s="91"/>
      <c r="L184" s="92"/>
      <c r="M184" s="89"/>
      <c r="N184" s="89"/>
      <c r="O184" s="90"/>
      <c r="P184" s="93"/>
      <c r="Q184" s="89"/>
      <c r="R184" s="90"/>
      <c r="S184" s="94"/>
      <c r="T184" s="89"/>
      <c r="U184" s="91"/>
      <c r="V184" s="98"/>
    </row>
    <row r="185" spans="1:22" ht="15.75">
      <c r="A185" s="85"/>
      <c r="B185" s="85"/>
      <c r="C185" s="97"/>
      <c r="D185" s="87"/>
      <c r="E185" s="88"/>
      <c r="F185" s="87"/>
      <c r="G185" s="89"/>
      <c r="H185" s="87"/>
      <c r="I185" s="90"/>
      <c r="J185" s="89"/>
      <c r="K185" s="91"/>
      <c r="L185" s="92"/>
      <c r="M185" s="89"/>
      <c r="N185" s="89"/>
      <c r="O185" s="90"/>
      <c r="P185" s="93"/>
      <c r="Q185" s="89"/>
      <c r="R185" s="90"/>
      <c r="S185" s="94"/>
      <c r="T185" s="89"/>
      <c r="U185" s="91"/>
      <c r="V185" s="98"/>
    </row>
    <row r="186" spans="1:22" ht="15.75">
      <c r="A186" s="85"/>
      <c r="B186" s="85"/>
      <c r="C186" s="97"/>
      <c r="D186" s="87"/>
      <c r="E186" s="88"/>
      <c r="F186" s="87"/>
      <c r="G186" s="89"/>
      <c r="H186" s="87"/>
      <c r="I186" s="90"/>
      <c r="J186" s="89"/>
      <c r="K186" s="91"/>
      <c r="L186" s="92"/>
      <c r="M186" s="89"/>
      <c r="N186" s="89"/>
      <c r="O186" s="90"/>
      <c r="P186" s="93"/>
      <c r="Q186" s="89"/>
      <c r="R186" s="90"/>
      <c r="S186" s="94"/>
      <c r="T186" s="89"/>
      <c r="U186" s="91"/>
      <c r="V186" s="98"/>
    </row>
    <row r="187" spans="1:22" ht="15.75">
      <c r="A187" s="85"/>
      <c r="B187" s="85"/>
      <c r="C187" s="97"/>
      <c r="D187" s="87"/>
      <c r="E187" s="88"/>
      <c r="F187" s="87"/>
      <c r="G187" s="89"/>
      <c r="H187" s="87"/>
      <c r="I187" s="90"/>
      <c r="J187" s="89"/>
      <c r="K187" s="91"/>
      <c r="L187" s="92"/>
      <c r="M187" s="89"/>
      <c r="N187" s="89"/>
      <c r="O187" s="90"/>
      <c r="P187" s="93"/>
      <c r="Q187" s="89"/>
      <c r="R187" s="90"/>
      <c r="S187" s="94"/>
      <c r="T187" s="89"/>
      <c r="U187" s="91"/>
      <c r="V187" s="98"/>
    </row>
    <row r="188" spans="1:22" ht="15.75">
      <c r="A188" s="85"/>
      <c r="B188" s="85"/>
      <c r="C188" s="97"/>
      <c r="D188" s="87"/>
      <c r="E188" s="88"/>
      <c r="F188" s="87"/>
      <c r="G188" s="89"/>
      <c r="H188" s="87"/>
      <c r="I188" s="90"/>
      <c r="J188" s="89"/>
      <c r="K188" s="91"/>
      <c r="L188" s="92"/>
      <c r="M188" s="89"/>
      <c r="N188" s="89"/>
      <c r="O188" s="90"/>
      <c r="P188" s="93"/>
      <c r="Q188" s="89"/>
      <c r="R188" s="90"/>
      <c r="S188" s="94"/>
      <c r="T188" s="89"/>
      <c r="U188" s="91"/>
      <c r="V188" s="98"/>
    </row>
    <row r="189" spans="1:22" ht="15.75">
      <c r="A189" s="85"/>
      <c r="B189" s="85"/>
      <c r="C189" s="97"/>
      <c r="D189" s="87"/>
      <c r="E189" s="88"/>
      <c r="F189" s="87"/>
      <c r="G189" s="89"/>
      <c r="H189" s="87"/>
      <c r="I189" s="90"/>
      <c r="J189" s="89"/>
      <c r="K189" s="91"/>
      <c r="L189" s="92"/>
      <c r="M189" s="89"/>
      <c r="N189" s="89"/>
      <c r="O189" s="90"/>
      <c r="P189" s="93"/>
      <c r="Q189" s="89"/>
      <c r="R189" s="90"/>
      <c r="S189" s="94"/>
      <c r="T189" s="89"/>
      <c r="U189" s="91"/>
      <c r="V189" s="98"/>
    </row>
    <row r="190" spans="1:22" ht="15.75">
      <c r="A190" s="85"/>
      <c r="B190" s="85"/>
      <c r="C190" s="97"/>
      <c r="D190" s="87"/>
      <c r="E190" s="88"/>
      <c r="F190" s="87"/>
      <c r="G190" s="89"/>
      <c r="H190" s="87"/>
      <c r="I190" s="90"/>
      <c r="J190" s="89"/>
      <c r="K190" s="91"/>
      <c r="L190" s="92"/>
      <c r="M190" s="89"/>
      <c r="N190" s="89"/>
      <c r="O190" s="90"/>
      <c r="P190" s="93"/>
      <c r="Q190" s="89"/>
      <c r="R190" s="90"/>
      <c r="S190" s="94"/>
      <c r="T190" s="89"/>
      <c r="U190" s="91"/>
      <c r="V190" s="98"/>
    </row>
    <row r="191" spans="1:22" ht="15.75">
      <c r="A191" s="85"/>
      <c r="B191" s="85"/>
      <c r="C191" s="97"/>
      <c r="D191" s="87"/>
      <c r="E191" s="88"/>
      <c r="F191" s="87"/>
      <c r="G191" s="89"/>
      <c r="H191" s="87"/>
      <c r="I191" s="90"/>
      <c r="J191" s="89"/>
      <c r="K191" s="91"/>
      <c r="L191" s="92"/>
      <c r="M191" s="89"/>
      <c r="N191" s="89"/>
      <c r="O191" s="90"/>
      <c r="P191" s="93"/>
      <c r="Q191" s="89"/>
      <c r="R191" s="90"/>
      <c r="S191" s="94"/>
      <c r="T191" s="89"/>
      <c r="U191" s="91"/>
      <c r="V191" s="98"/>
    </row>
    <row r="192" spans="1:22" ht="15.75">
      <c r="A192" s="85"/>
      <c r="B192" s="85"/>
      <c r="C192" s="97"/>
      <c r="D192" s="87"/>
      <c r="E192" s="88"/>
      <c r="F192" s="87"/>
      <c r="G192" s="89"/>
      <c r="H192" s="87"/>
      <c r="I192" s="90"/>
      <c r="J192" s="89"/>
      <c r="K192" s="91"/>
      <c r="L192" s="92"/>
      <c r="M192" s="89"/>
      <c r="N192" s="89"/>
      <c r="O192" s="90"/>
      <c r="P192" s="93"/>
      <c r="Q192" s="89"/>
      <c r="R192" s="90"/>
      <c r="S192" s="94"/>
      <c r="T192" s="89"/>
      <c r="U192" s="91"/>
      <c r="V192" s="98"/>
    </row>
    <row r="193" spans="1:22" ht="15.75">
      <c r="A193" s="85"/>
      <c r="B193" s="85"/>
      <c r="C193" s="97"/>
      <c r="D193" s="87"/>
      <c r="E193" s="88"/>
      <c r="F193" s="87"/>
      <c r="G193" s="89"/>
      <c r="H193" s="87"/>
      <c r="I193" s="90"/>
      <c r="J193" s="89"/>
      <c r="K193" s="91"/>
      <c r="L193" s="92"/>
      <c r="M193" s="89"/>
      <c r="N193" s="89"/>
      <c r="O193" s="90"/>
      <c r="P193" s="93"/>
      <c r="Q193" s="89"/>
      <c r="R193" s="90"/>
      <c r="S193" s="94"/>
      <c r="T193" s="89"/>
      <c r="U193" s="91"/>
      <c r="V193" s="98"/>
    </row>
    <row r="194" spans="1:22" ht="15.75">
      <c r="A194" s="85"/>
      <c r="B194" s="85"/>
      <c r="C194" s="97"/>
      <c r="D194" s="87"/>
      <c r="E194" s="88"/>
      <c r="F194" s="87"/>
      <c r="G194" s="89"/>
      <c r="H194" s="87"/>
      <c r="I194" s="90"/>
      <c r="J194" s="89"/>
      <c r="K194" s="91"/>
      <c r="L194" s="92"/>
      <c r="M194" s="89"/>
      <c r="N194" s="89"/>
      <c r="O194" s="90"/>
      <c r="P194" s="93"/>
      <c r="Q194" s="89"/>
      <c r="R194" s="90"/>
      <c r="S194" s="94"/>
      <c r="T194" s="89"/>
      <c r="U194" s="91"/>
      <c r="V194" s="98"/>
    </row>
    <row r="195" spans="1:22" ht="15.75">
      <c r="A195" s="85"/>
      <c r="B195" s="85"/>
      <c r="C195" s="97"/>
      <c r="D195" s="87"/>
      <c r="E195" s="88"/>
      <c r="F195" s="87"/>
      <c r="G195" s="89"/>
      <c r="H195" s="87"/>
      <c r="I195" s="90"/>
      <c r="J195" s="89"/>
      <c r="K195" s="91"/>
      <c r="L195" s="92"/>
      <c r="M195" s="89"/>
      <c r="N195" s="89"/>
      <c r="O195" s="90"/>
      <c r="P195" s="93"/>
      <c r="Q195" s="89"/>
      <c r="R195" s="90"/>
      <c r="S195" s="94"/>
      <c r="T195" s="89"/>
      <c r="U195" s="91"/>
      <c r="V195" s="98"/>
    </row>
    <row r="196" spans="1:22" ht="15.75">
      <c r="A196" s="85"/>
      <c r="B196" s="85"/>
      <c r="C196" s="97"/>
      <c r="D196" s="87"/>
      <c r="E196" s="88"/>
      <c r="F196" s="87"/>
      <c r="G196" s="89"/>
      <c r="H196" s="87"/>
      <c r="I196" s="90"/>
      <c r="J196" s="89"/>
      <c r="K196" s="91"/>
      <c r="L196" s="92"/>
      <c r="M196" s="89"/>
      <c r="N196" s="89"/>
      <c r="O196" s="90"/>
      <c r="P196" s="93"/>
      <c r="Q196" s="89"/>
      <c r="R196" s="90"/>
      <c r="S196" s="94"/>
      <c r="T196" s="89"/>
      <c r="U196" s="91"/>
      <c r="V196" s="98"/>
    </row>
    <row r="197" spans="1:22" ht="15.75">
      <c r="A197" s="85"/>
      <c r="B197" s="85"/>
      <c r="C197" s="97"/>
      <c r="D197" s="87"/>
      <c r="E197" s="88"/>
      <c r="F197" s="87"/>
      <c r="G197" s="89"/>
      <c r="H197" s="87"/>
      <c r="I197" s="90"/>
      <c r="J197" s="89"/>
      <c r="K197" s="91"/>
      <c r="L197" s="92"/>
      <c r="M197" s="89"/>
      <c r="N197" s="89"/>
      <c r="O197" s="90"/>
      <c r="P197" s="93"/>
      <c r="Q197" s="89"/>
      <c r="R197" s="90"/>
      <c r="S197" s="94"/>
      <c r="T197" s="89"/>
      <c r="U197" s="91"/>
      <c r="V197" s="98"/>
    </row>
    <row r="198" spans="1:22" ht="15.75">
      <c r="A198" s="85"/>
      <c r="B198" s="85"/>
      <c r="C198" s="97"/>
      <c r="D198" s="87"/>
      <c r="E198" s="88"/>
      <c r="F198" s="87"/>
      <c r="G198" s="89"/>
      <c r="H198" s="87"/>
      <c r="I198" s="90"/>
      <c r="J198" s="89"/>
      <c r="K198" s="91"/>
      <c r="L198" s="92"/>
      <c r="M198" s="89"/>
      <c r="N198" s="89"/>
      <c r="O198" s="90"/>
      <c r="P198" s="93"/>
      <c r="Q198" s="89"/>
      <c r="R198" s="90"/>
      <c r="S198" s="94"/>
      <c r="T198" s="89"/>
      <c r="U198" s="91"/>
      <c r="V198" s="98"/>
    </row>
    <row r="199" spans="1:22" ht="15.75">
      <c r="A199" s="85"/>
      <c r="B199" s="85"/>
      <c r="C199" s="97"/>
      <c r="D199" s="87"/>
      <c r="E199" s="88"/>
      <c r="F199" s="87"/>
      <c r="G199" s="89"/>
      <c r="H199" s="87"/>
      <c r="I199" s="90"/>
      <c r="J199" s="89"/>
      <c r="K199" s="91"/>
      <c r="L199" s="92"/>
      <c r="M199" s="89"/>
      <c r="N199" s="89"/>
      <c r="O199" s="90"/>
      <c r="P199" s="93"/>
      <c r="Q199" s="89"/>
      <c r="R199" s="90"/>
      <c r="S199" s="94"/>
      <c r="T199" s="89"/>
      <c r="U199" s="91"/>
      <c r="V199" s="98"/>
    </row>
    <row r="200" spans="1:22" ht="15.75">
      <c r="A200" s="85"/>
      <c r="B200" s="85"/>
      <c r="C200" s="97"/>
      <c r="D200" s="87"/>
      <c r="E200" s="88"/>
      <c r="F200" s="87"/>
      <c r="G200" s="89"/>
      <c r="H200" s="87"/>
      <c r="I200" s="90"/>
      <c r="J200" s="89"/>
      <c r="K200" s="91"/>
      <c r="L200" s="92"/>
      <c r="M200" s="89"/>
      <c r="N200" s="89"/>
      <c r="O200" s="90"/>
      <c r="P200" s="93"/>
      <c r="Q200" s="89"/>
      <c r="R200" s="90"/>
      <c r="S200" s="94"/>
      <c r="T200" s="89"/>
      <c r="U200" s="91"/>
      <c r="V200" s="98"/>
    </row>
    <row r="201" spans="1:22" ht="15.75">
      <c r="A201" s="85"/>
      <c r="B201" s="85"/>
      <c r="C201" s="97"/>
      <c r="D201" s="87"/>
      <c r="E201" s="88"/>
      <c r="F201" s="87"/>
      <c r="G201" s="89"/>
      <c r="H201" s="87"/>
      <c r="I201" s="90"/>
      <c r="J201" s="89"/>
      <c r="K201" s="91"/>
      <c r="L201" s="92"/>
      <c r="M201" s="89"/>
      <c r="N201" s="89"/>
      <c r="O201" s="90"/>
      <c r="P201" s="93"/>
      <c r="Q201" s="89"/>
      <c r="R201" s="90"/>
      <c r="S201" s="94"/>
      <c r="T201" s="89"/>
      <c r="U201" s="91"/>
      <c r="V201" s="98"/>
    </row>
    <row r="202" spans="1:22" ht="15.75">
      <c r="A202" s="85"/>
      <c r="B202" s="85"/>
      <c r="C202" s="97"/>
      <c r="D202" s="87"/>
      <c r="E202" s="88"/>
      <c r="F202" s="87"/>
      <c r="G202" s="89"/>
      <c r="H202" s="87"/>
      <c r="I202" s="90"/>
      <c r="J202" s="89"/>
      <c r="K202" s="91"/>
      <c r="L202" s="92"/>
      <c r="M202" s="89"/>
      <c r="N202" s="89"/>
      <c r="O202" s="90"/>
      <c r="P202" s="93"/>
      <c r="Q202" s="89"/>
      <c r="R202" s="90"/>
      <c r="S202" s="94"/>
      <c r="T202" s="89"/>
      <c r="U202" s="91"/>
      <c r="V202" s="98"/>
    </row>
    <row r="203" spans="1:22" ht="15.75">
      <c r="A203" s="85"/>
      <c r="B203" s="85"/>
      <c r="C203" s="97"/>
      <c r="D203" s="87"/>
      <c r="E203" s="88"/>
      <c r="F203" s="87"/>
      <c r="G203" s="89"/>
      <c r="H203" s="87"/>
      <c r="I203" s="90"/>
      <c r="J203" s="89"/>
      <c r="K203" s="91"/>
      <c r="L203" s="92"/>
      <c r="M203" s="89"/>
      <c r="N203" s="89"/>
      <c r="O203" s="90"/>
      <c r="P203" s="93"/>
      <c r="Q203" s="89"/>
      <c r="R203" s="90"/>
      <c r="S203" s="94"/>
      <c r="T203" s="89"/>
      <c r="U203" s="91"/>
      <c r="V203" s="98"/>
    </row>
    <row r="204" spans="1:22" ht="15.75">
      <c r="A204" s="85"/>
      <c r="B204" s="85"/>
      <c r="C204" s="97"/>
      <c r="D204" s="87"/>
      <c r="E204" s="88"/>
      <c r="F204" s="87"/>
      <c r="G204" s="89"/>
      <c r="H204" s="87"/>
      <c r="I204" s="90"/>
      <c r="J204" s="89"/>
      <c r="K204" s="91"/>
      <c r="L204" s="92"/>
      <c r="M204" s="89"/>
      <c r="N204" s="89"/>
      <c r="O204" s="90"/>
      <c r="P204" s="93"/>
      <c r="Q204" s="89"/>
      <c r="R204" s="90"/>
      <c r="S204" s="94"/>
      <c r="T204" s="89"/>
      <c r="U204" s="91"/>
      <c r="V204" s="98"/>
    </row>
    <row r="205" spans="1:22" ht="15.75">
      <c r="A205" s="85"/>
      <c r="B205" s="85"/>
      <c r="C205" s="97"/>
      <c r="D205" s="87"/>
      <c r="E205" s="88"/>
      <c r="F205" s="87"/>
      <c r="G205" s="89"/>
      <c r="H205" s="87"/>
      <c r="I205" s="90"/>
      <c r="J205" s="89"/>
      <c r="K205" s="91"/>
      <c r="L205" s="92"/>
      <c r="M205" s="89"/>
      <c r="N205" s="89"/>
      <c r="O205" s="90"/>
      <c r="P205" s="93"/>
      <c r="Q205" s="89"/>
      <c r="R205" s="90"/>
      <c r="S205" s="94"/>
      <c r="T205" s="89"/>
      <c r="U205" s="91"/>
      <c r="V205" s="98"/>
    </row>
    <row r="206" spans="1:22" ht="15.75">
      <c r="A206" s="85"/>
      <c r="B206" s="85"/>
      <c r="C206" s="97"/>
      <c r="D206" s="87"/>
      <c r="E206" s="88"/>
      <c r="F206" s="87"/>
      <c r="G206" s="89"/>
      <c r="H206" s="87"/>
      <c r="I206" s="90"/>
      <c r="J206" s="89"/>
      <c r="K206" s="91"/>
      <c r="L206" s="92"/>
      <c r="M206" s="89"/>
      <c r="N206" s="89"/>
      <c r="O206" s="90"/>
      <c r="P206" s="93"/>
      <c r="Q206" s="89"/>
      <c r="R206" s="90"/>
      <c r="S206" s="94"/>
      <c r="T206" s="89"/>
      <c r="U206" s="91"/>
      <c r="V206" s="98"/>
    </row>
    <row r="207" spans="1:22" ht="15.75">
      <c r="A207" s="85"/>
      <c r="B207" s="85"/>
      <c r="C207" s="97"/>
      <c r="D207" s="87"/>
      <c r="E207" s="88"/>
      <c r="F207" s="87"/>
      <c r="G207" s="89"/>
      <c r="H207" s="87"/>
      <c r="I207" s="90"/>
      <c r="J207" s="89"/>
      <c r="K207" s="91"/>
      <c r="L207" s="92"/>
      <c r="M207" s="89"/>
      <c r="N207" s="89"/>
      <c r="O207" s="90"/>
      <c r="P207" s="93"/>
      <c r="Q207" s="89"/>
      <c r="R207" s="90"/>
      <c r="S207" s="94"/>
      <c r="T207" s="89"/>
      <c r="U207" s="91"/>
      <c r="V207" s="98"/>
    </row>
    <row r="208" spans="1:22" ht="15.75">
      <c r="A208" s="85"/>
      <c r="B208" s="85"/>
      <c r="C208" s="97"/>
      <c r="D208" s="87"/>
      <c r="E208" s="88"/>
      <c r="F208" s="87"/>
      <c r="G208" s="89"/>
      <c r="H208" s="87"/>
      <c r="I208" s="90"/>
      <c r="J208" s="89"/>
      <c r="K208" s="91"/>
      <c r="L208" s="92"/>
      <c r="M208" s="89"/>
      <c r="N208" s="89"/>
      <c r="O208" s="90"/>
      <c r="P208" s="93"/>
      <c r="Q208" s="89"/>
      <c r="R208" s="90"/>
      <c r="S208" s="94"/>
      <c r="T208" s="89"/>
      <c r="U208" s="91"/>
      <c r="V208" s="98"/>
    </row>
    <row r="209" spans="1:22" ht="15.75">
      <c r="A209" s="85"/>
      <c r="B209" s="85"/>
      <c r="C209" s="97"/>
      <c r="D209" s="87"/>
      <c r="E209" s="88"/>
      <c r="F209" s="87"/>
      <c r="G209" s="89"/>
      <c r="H209" s="87"/>
      <c r="I209" s="90"/>
      <c r="J209" s="89"/>
      <c r="K209" s="91"/>
      <c r="L209" s="92"/>
      <c r="M209" s="89"/>
      <c r="N209" s="89"/>
      <c r="O209" s="90"/>
      <c r="P209" s="93"/>
      <c r="Q209" s="89"/>
      <c r="R209" s="90"/>
      <c r="S209" s="94"/>
      <c r="T209" s="89"/>
      <c r="U209" s="91"/>
      <c r="V209" s="98"/>
    </row>
    <row r="210" spans="1:22" ht="15.75">
      <c r="A210" s="85"/>
      <c r="B210" s="85"/>
      <c r="C210" s="97"/>
      <c r="D210" s="87"/>
      <c r="E210" s="88"/>
      <c r="F210" s="87"/>
      <c r="G210" s="89"/>
      <c r="H210" s="87"/>
      <c r="I210" s="90"/>
      <c r="J210" s="89"/>
      <c r="K210" s="91"/>
      <c r="L210" s="92"/>
      <c r="M210" s="89"/>
      <c r="N210" s="89"/>
      <c r="O210" s="90"/>
      <c r="P210" s="93"/>
      <c r="Q210" s="89"/>
      <c r="R210" s="90"/>
      <c r="S210" s="94"/>
      <c r="T210" s="89"/>
      <c r="U210" s="91"/>
      <c r="V210" s="98"/>
    </row>
    <row r="211" spans="1:22" ht="15.75">
      <c r="A211" s="85"/>
      <c r="B211" s="85"/>
      <c r="C211" s="97"/>
      <c r="D211" s="87"/>
      <c r="E211" s="88"/>
      <c r="F211" s="87"/>
      <c r="G211" s="89"/>
      <c r="H211" s="87"/>
      <c r="I211" s="90"/>
      <c r="J211" s="89"/>
      <c r="K211" s="91"/>
      <c r="L211" s="92"/>
      <c r="M211" s="89"/>
      <c r="N211" s="89"/>
      <c r="O211" s="90"/>
      <c r="P211" s="93"/>
      <c r="Q211" s="89"/>
      <c r="R211" s="90"/>
      <c r="S211" s="94"/>
      <c r="T211" s="89"/>
      <c r="U211" s="91"/>
      <c r="V211" s="98"/>
    </row>
    <row r="212" spans="1:22" ht="15.75">
      <c r="A212" s="85"/>
      <c r="B212" s="85"/>
      <c r="C212" s="97"/>
      <c r="D212" s="87"/>
      <c r="E212" s="88"/>
      <c r="F212" s="87"/>
      <c r="G212" s="89"/>
      <c r="H212" s="87"/>
      <c r="I212" s="90"/>
      <c r="J212" s="89"/>
      <c r="K212" s="91"/>
      <c r="L212" s="92"/>
      <c r="M212" s="89"/>
      <c r="N212" s="89"/>
      <c r="O212" s="90"/>
      <c r="P212" s="93"/>
      <c r="Q212" s="89"/>
      <c r="R212" s="90"/>
      <c r="S212" s="94"/>
      <c r="T212" s="89"/>
      <c r="U212" s="91"/>
      <c r="V212" s="98"/>
    </row>
    <row r="213" spans="1:22" ht="15.75">
      <c r="A213" s="85"/>
      <c r="B213" s="85"/>
      <c r="C213" s="97"/>
      <c r="D213" s="87"/>
      <c r="E213" s="88"/>
      <c r="F213" s="87"/>
      <c r="G213" s="89"/>
      <c r="H213" s="87"/>
      <c r="I213" s="90"/>
      <c r="J213" s="89"/>
      <c r="K213" s="91"/>
      <c r="L213" s="92"/>
      <c r="M213" s="89"/>
      <c r="N213" s="89"/>
      <c r="O213" s="90"/>
      <c r="P213" s="93"/>
      <c r="Q213" s="89"/>
      <c r="R213" s="90"/>
      <c r="S213" s="94"/>
      <c r="T213" s="89"/>
      <c r="U213" s="91"/>
      <c r="V213" s="98"/>
    </row>
    <row r="214" spans="1:22" ht="15.75">
      <c r="A214" s="85"/>
      <c r="B214" s="85"/>
      <c r="C214" s="97"/>
      <c r="D214" s="87"/>
      <c r="E214" s="88"/>
      <c r="F214" s="87"/>
      <c r="G214" s="89"/>
      <c r="H214" s="87"/>
      <c r="I214" s="90"/>
      <c r="J214" s="89"/>
      <c r="K214" s="91"/>
      <c r="L214" s="92"/>
      <c r="M214" s="89"/>
      <c r="N214" s="89"/>
      <c r="O214" s="90"/>
      <c r="P214" s="93"/>
      <c r="Q214" s="89"/>
      <c r="R214" s="90"/>
      <c r="S214" s="94"/>
      <c r="T214" s="89"/>
      <c r="U214" s="91"/>
      <c r="V214" s="98"/>
    </row>
    <row r="215" spans="1:22" ht="15.75">
      <c r="A215" s="85"/>
      <c r="B215" s="85"/>
      <c r="C215" s="97"/>
      <c r="D215" s="87"/>
      <c r="E215" s="88"/>
      <c r="F215" s="87"/>
      <c r="G215" s="89"/>
      <c r="H215" s="87"/>
      <c r="I215" s="90"/>
      <c r="J215" s="89"/>
      <c r="K215" s="91"/>
      <c r="L215" s="92"/>
      <c r="M215" s="89"/>
      <c r="N215" s="89"/>
      <c r="O215" s="90"/>
      <c r="P215" s="93"/>
      <c r="Q215" s="89"/>
      <c r="R215" s="90"/>
      <c r="S215" s="94"/>
      <c r="T215" s="89"/>
      <c r="U215" s="91"/>
      <c r="V215" s="98"/>
    </row>
    <row r="216" spans="1:22" ht="15.75">
      <c r="A216" s="85"/>
      <c r="B216" s="85"/>
      <c r="C216" s="97"/>
      <c r="D216" s="87"/>
      <c r="E216" s="88"/>
      <c r="F216" s="87"/>
      <c r="G216" s="89"/>
      <c r="H216" s="87"/>
      <c r="I216" s="90"/>
      <c r="J216" s="89"/>
      <c r="K216" s="91"/>
      <c r="L216" s="92"/>
      <c r="M216" s="89"/>
      <c r="N216" s="89"/>
      <c r="O216" s="90"/>
      <c r="P216" s="93"/>
      <c r="Q216" s="89"/>
      <c r="R216" s="90"/>
      <c r="S216" s="94"/>
      <c r="T216" s="89"/>
      <c r="U216" s="91"/>
      <c r="V216" s="98"/>
    </row>
    <row r="217" spans="1:22" ht="15.75">
      <c r="A217" s="85"/>
      <c r="B217" s="85"/>
      <c r="C217" s="97"/>
      <c r="D217" s="87"/>
      <c r="E217" s="88"/>
      <c r="F217" s="87"/>
      <c r="G217" s="89"/>
      <c r="H217" s="87"/>
      <c r="I217" s="90"/>
      <c r="J217" s="89"/>
      <c r="K217" s="91"/>
      <c r="L217" s="92"/>
      <c r="M217" s="89"/>
      <c r="N217" s="89"/>
      <c r="O217" s="90"/>
      <c r="P217" s="93"/>
      <c r="Q217" s="89"/>
      <c r="R217" s="90"/>
      <c r="S217" s="94"/>
      <c r="T217" s="89"/>
      <c r="U217" s="91"/>
      <c r="V217" s="98"/>
    </row>
    <row r="218" spans="1:22" ht="15.75">
      <c r="A218" s="85"/>
      <c r="B218" s="85"/>
      <c r="C218" s="97"/>
      <c r="D218" s="87"/>
      <c r="E218" s="88"/>
      <c r="F218" s="87"/>
      <c r="G218" s="89"/>
      <c r="H218" s="87"/>
      <c r="I218" s="90"/>
      <c r="J218" s="89"/>
      <c r="K218" s="91"/>
      <c r="L218" s="92"/>
      <c r="M218" s="89"/>
      <c r="N218" s="89"/>
      <c r="O218" s="90"/>
      <c r="P218" s="93"/>
      <c r="Q218" s="89"/>
      <c r="R218" s="90"/>
      <c r="S218" s="94"/>
      <c r="T218" s="89"/>
      <c r="U218" s="91"/>
      <c r="V218" s="98"/>
    </row>
    <row r="219" spans="1:22" ht="15.75">
      <c r="A219" s="85"/>
      <c r="B219" s="85"/>
      <c r="C219" s="97"/>
      <c r="D219" s="87"/>
      <c r="E219" s="88"/>
      <c r="F219" s="87"/>
      <c r="G219" s="89"/>
      <c r="H219" s="87"/>
      <c r="I219" s="90"/>
      <c r="J219" s="89"/>
      <c r="K219" s="91"/>
      <c r="L219" s="92"/>
      <c r="M219" s="89"/>
      <c r="N219" s="89"/>
      <c r="O219" s="90"/>
      <c r="P219" s="93"/>
      <c r="Q219" s="89"/>
      <c r="R219" s="90"/>
      <c r="S219" s="94"/>
      <c r="T219" s="89"/>
      <c r="U219" s="91"/>
      <c r="V219" s="98"/>
    </row>
    <row r="220" spans="1:22" ht="15.75">
      <c r="A220" s="85"/>
      <c r="B220" s="85"/>
      <c r="C220" s="97"/>
      <c r="D220" s="87"/>
      <c r="E220" s="88"/>
      <c r="F220" s="87"/>
      <c r="G220" s="89"/>
      <c r="H220" s="87"/>
      <c r="I220" s="90"/>
      <c r="J220" s="89"/>
      <c r="K220" s="91"/>
      <c r="L220" s="92"/>
      <c r="M220" s="89"/>
      <c r="N220" s="89"/>
      <c r="O220" s="90"/>
      <c r="P220" s="93"/>
      <c r="Q220" s="89"/>
      <c r="R220" s="90"/>
      <c r="S220" s="94"/>
      <c r="T220" s="89"/>
      <c r="U220" s="91"/>
      <c r="V220" s="98"/>
    </row>
    <row r="221" spans="1:22" ht="15.75">
      <c r="A221" s="85"/>
      <c r="B221" s="85"/>
      <c r="C221" s="97"/>
      <c r="D221" s="87"/>
      <c r="E221" s="88"/>
      <c r="F221" s="87"/>
      <c r="G221" s="89"/>
      <c r="H221" s="87"/>
      <c r="I221" s="90"/>
      <c r="J221" s="89"/>
      <c r="K221" s="91"/>
      <c r="L221" s="92"/>
      <c r="M221" s="89"/>
      <c r="N221" s="89"/>
      <c r="O221" s="90"/>
      <c r="P221" s="93"/>
      <c r="Q221" s="89"/>
      <c r="R221" s="90"/>
      <c r="S221" s="94"/>
      <c r="T221" s="89"/>
      <c r="U221" s="91"/>
      <c r="V221" s="98"/>
    </row>
    <row r="222" spans="1:22" ht="15.75">
      <c r="A222" s="85"/>
      <c r="B222" s="85"/>
      <c r="C222" s="97"/>
      <c r="D222" s="87"/>
      <c r="E222" s="88"/>
      <c r="F222" s="87"/>
      <c r="G222" s="89"/>
      <c r="H222" s="87"/>
      <c r="I222" s="90"/>
      <c r="J222" s="89"/>
      <c r="K222" s="91"/>
      <c r="L222" s="92"/>
      <c r="M222" s="89"/>
      <c r="N222" s="89"/>
      <c r="O222" s="90"/>
      <c r="P222" s="93"/>
      <c r="Q222" s="89"/>
      <c r="R222" s="90"/>
      <c r="S222" s="94"/>
      <c r="T222" s="89"/>
      <c r="U222" s="91"/>
      <c r="V222" s="98"/>
    </row>
    <row r="223" spans="1:22" ht="15.75">
      <c r="A223" s="85"/>
      <c r="B223" s="85"/>
      <c r="C223" s="97"/>
      <c r="D223" s="87"/>
      <c r="E223" s="88"/>
      <c r="F223" s="87"/>
      <c r="G223" s="89"/>
      <c r="H223" s="87"/>
      <c r="I223" s="90"/>
      <c r="J223" s="89"/>
      <c r="K223" s="91"/>
      <c r="L223" s="92"/>
      <c r="M223" s="89"/>
      <c r="N223" s="89"/>
      <c r="O223" s="90"/>
      <c r="P223" s="93"/>
      <c r="Q223" s="89"/>
      <c r="R223" s="90"/>
      <c r="S223" s="94"/>
      <c r="T223" s="89"/>
      <c r="U223" s="91"/>
      <c r="V223" s="98"/>
    </row>
    <row r="224" spans="1:22" ht="15.75">
      <c r="A224" s="85"/>
      <c r="B224" s="85"/>
      <c r="C224" s="97"/>
      <c r="D224" s="87"/>
      <c r="E224" s="88"/>
      <c r="F224" s="87"/>
      <c r="G224" s="89"/>
      <c r="H224" s="87"/>
      <c r="I224" s="90"/>
      <c r="J224" s="89"/>
      <c r="K224" s="91"/>
      <c r="L224" s="92"/>
      <c r="M224" s="89"/>
      <c r="N224" s="89"/>
      <c r="O224" s="90"/>
      <c r="P224" s="93"/>
      <c r="Q224" s="89"/>
      <c r="R224" s="90"/>
      <c r="S224" s="94"/>
      <c r="T224" s="89"/>
      <c r="U224" s="91"/>
      <c r="V224" s="98"/>
    </row>
    <row r="225" spans="1:22" ht="15.75">
      <c r="A225" s="85"/>
      <c r="B225" s="85"/>
      <c r="C225" s="97"/>
      <c r="D225" s="87"/>
      <c r="E225" s="88"/>
      <c r="F225" s="87"/>
      <c r="G225" s="89"/>
      <c r="H225" s="87"/>
      <c r="I225" s="90"/>
      <c r="J225" s="89"/>
      <c r="K225" s="91"/>
      <c r="L225" s="92"/>
      <c r="M225" s="89"/>
      <c r="N225" s="89"/>
      <c r="O225" s="90"/>
      <c r="P225" s="93"/>
      <c r="Q225" s="89"/>
      <c r="R225" s="90"/>
      <c r="S225" s="94"/>
      <c r="T225" s="89"/>
      <c r="U225" s="91"/>
      <c r="V225" s="98"/>
    </row>
    <row r="226" spans="1:22" ht="15.75">
      <c r="A226" s="85"/>
      <c r="B226" s="85"/>
      <c r="C226" s="97"/>
      <c r="D226" s="87"/>
      <c r="E226" s="88"/>
      <c r="F226" s="87"/>
      <c r="G226" s="89"/>
      <c r="H226" s="87"/>
      <c r="I226" s="90"/>
      <c r="J226" s="89"/>
      <c r="K226" s="91"/>
      <c r="L226" s="92"/>
      <c r="M226" s="89"/>
      <c r="N226" s="89"/>
      <c r="O226" s="90"/>
      <c r="P226" s="93"/>
      <c r="Q226" s="89"/>
      <c r="R226" s="90"/>
      <c r="S226" s="94"/>
      <c r="T226" s="89"/>
      <c r="U226" s="91"/>
      <c r="V226" s="98"/>
    </row>
    <row r="227" spans="1:22" ht="15.75">
      <c r="A227" s="85"/>
      <c r="B227" s="85"/>
      <c r="C227" s="97"/>
      <c r="D227" s="87"/>
      <c r="E227" s="88"/>
      <c r="F227" s="87"/>
      <c r="G227" s="89"/>
      <c r="H227" s="87"/>
      <c r="I227" s="90"/>
      <c r="J227" s="89"/>
      <c r="K227" s="91"/>
      <c r="L227" s="92"/>
      <c r="M227" s="89"/>
      <c r="N227" s="89"/>
      <c r="O227" s="90"/>
      <c r="P227" s="93"/>
      <c r="Q227" s="89"/>
      <c r="R227" s="90"/>
      <c r="S227" s="94"/>
      <c r="T227" s="89"/>
      <c r="U227" s="91"/>
      <c r="V227" s="98"/>
    </row>
    <row r="228" spans="1:22" ht="15.75">
      <c r="A228" s="85"/>
      <c r="B228" s="85"/>
      <c r="C228" s="97"/>
      <c r="D228" s="87"/>
      <c r="E228" s="88"/>
      <c r="F228" s="87"/>
      <c r="G228" s="89"/>
      <c r="H228" s="87"/>
      <c r="I228" s="90"/>
      <c r="J228" s="89"/>
      <c r="K228" s="91"/>
      <c r="L228" s="92"/>
      <c r="M228" s="89"/>
      <c r="N228" s="89"/>
      <c r="O228" s="90"/>
      <c r="P228" s="93"/>
      <c r="Q228" s="89"/>
      <c r="R228" s="90"/>
      <c r="S228" s="94"/>
      <c r="T228" s="89"/>
      <c r="U228" s="91"/>
      <c r="V228" s="98"/>
    </row>
    <row r="229" spans="1:22" ht="15.75">
      <c r="A229" s="85"/>
      <c r="B229" s="85"/>
      <c r="C229" s="97"/>
      <c r="D229" s="87"/>
      <c r="E229" s="88"/>
      <c r="F229" s="87"/>
      <c r="G229" s="89"/>
      <c r="H229" s="87"/>
      <c r="I229" s="90"/>
      <c r="J229" s="89"/>
      <c r="K229" s="91"/>
      <c r="L229" s="92"/>
      <c r="M229" s="89"/>
      <c r="N229" s="89"/>
      <c r="O229" s="90"/>
      <c r="P229" s="93"/>
      <c r="Q229" s="89"/>
      <c r="R229" s="90"/>
      <c r="S229" s="94"/>
      <c r="T229" s="89"/>
      <c r="U229" s="91"/>
      <c r="V229" s="98"/>
    </row>
    <row r="230" spans="1:22" ht="15.75">
      <c r="A230" s="85"/>
      <c r="B230" s="85"/>
      <c r="C230" s="97"/>
      <c r="D230" s="87"/>
      <c r="E230" s="88"/>
      <c r="F230" s="87"/>
      <c r="G230" s="89"/>
      <c r="H230" s="87"/>
      <c r="I230" s="90"/>
      <c r="J230" s="89"/>
      <c r="K230" s="91"/>
      <c r="L230" s="92"/>
      <c r="M230" s="89"/>
      <c r="N230" s="89"/>
      <c r="O230" s="90"/>
      <c r="P230" s="93"/>
      <c r="Q230" s="89"/>
      <c r="R230" s="90"/>
      <c r="S230" s="94"/>
      <c r="T230" s="89"/>
      <c r="U230" s="91"/>
      <c r="V230" s="98"/>
    </row>
    <row r="231" spans="1:22" ht="15.75">
      <c r="A231" s="85"/>
      <c r="B231" s="85"/>
      <c r="C231" s="97"/>
      <c r="D231" s="87"/>
      <c r="E231" s="88"/>
      <c r="F231" s="87"/>
      <c r="G231" s="89"/>
      <c r="H231" s="87"/>
      <c r="I231" s="90"/>
      <c r="J231" s="89"/>
      <c r="K231" s="91"/>
      <c r="L231" s="92"/>
      <c r="M231" s="89"/>
      <c r="N231" s="89"/>
      <c r="O231" s="90"/>
      <c r="P231" s="93"/>
      <c r="Q231" s="89"/>
      <c r="R231" s="90"/>
      <c r="S231" s="94"/>
      <c r="T231" s="89"/>
      <c r="U231" s="91"/>
      <c r="V231" s="98"/>
    </row>
    <row r="232" spans="1:22" ht="15.75">
      <c r="A232" s="85"/>
      <c r="B232" s="85"/>
      <c r="C232" s="97"/>
      <c r="D232" s="87"/>
      <c r="E232" s="88"/>
      <c r="F232" s="87"/>
      <c r="G232" s="89"/>
      <c r="H232" s="87"/>
      <c r="I232" s="90"/>
      <c r="J232" s="89"/>
      <c r="K232" s="91"/>
      <c r="L232" s="92"/>
      <c r="M232" s="89"/>
      <c r="N232" s="89"/>
      <c r="O232" s="90"/>
      <c r="P232" s="93"/>
      <c r="Q232" s="89"/>
      <c r="R232" s="90"/>
      <c r="S232" s="94"/>
      <c r="T232" s="89"/>
      <c r="U232" s="91"/>
      <c r="V232" s="98"/>
    </row>
    <row r="233" spans="1:22" ht="15.75">
      <c r="A233" s="85"/>
      <c r="B233" s="85"/>
      <c r="C233" s="97"/>
      <c r="D233" s="87"/>
      <c r="E233" s="88"/>
      <c r="F233" s="87"/>
      <c r="G233" s="89"/>
      <c r="H233" s="87"/>
      <c r="I233" s="90"/>
      <c r="J233" s="89"/>
      <c r="K233" s="91"/>
      <c r="L233" s="92"/>
      <c r="M233" s="89"/>
      <c r="N233" s="89"/>
      <c r="O233" s="90"/>
      <c r="P233" s="93"/>
      <c r="Q233" s="89"/>
      <c r="R233" s="90"/>
      <c r="S233" s="94"/>
      <c r="T233" s="89"/>
      <c r="U233" s="91"/>
      <c r="V233" s="98"/>
    </row>
    <row r="234" spans="1:22" ht="15.75">
      <c r="A234" s="85"/>
      <c r="B234" s="85"/>
      <c r="C234" s="97"/>
      <c r="D234" s="87"/>
      <c r="E234" s="88"/>
      <c r="F234" s="87"/>
      <c r="G234" s="89"/>
      <c r="H234" s="87"/>
      <c r="I234" s="90"/>
      <c r="J234" s="89"/>
      <c r="K234" s="91"/>
      <c r="L234" s="92"/>
      <c r="M234" s="89"/>
      <c r="N234" s="89"/>
      <c r="O234" s="90"/>
      <c r="P234" s="93"/>
      <c r="Q234" s="89"/>
      <c r="R234" s="90"/>
      <c r="S234" s="94"/>
      <c r="T234" s="89"/>
      <c r="U234" s="91"/>
      <c r="V234" s="98"/>
    </row>
    <row r="235" spans="1:22" ht="15.75">
      <c r="A235" s="85"/>
      <c r="B235" s="85"/>
      <c r="C235" s="97"/>
      <c r="D235" s="87"/>
      <c r="E235" s="88"/>
      <c r="F235" s="87"/>
      <c r="G235" s="89"/>
      <c r="H235" s="87"/>
      <c r="I235" s="90"/>
      <c r="J235" s="89"/>
      <c r="K235" s="91"/>
      <c r="L235" s="92"/>
      <c r="M235" s="89"/>
      <c r="N235" s="89"/>
      <c r="O235" s="90"/>
      <c r="P235" s="93"/>
      <c r="Q235" s="89"/>
      <c r="R235" s="90"/>
      <c r="S235" s="94"/>
      <c r="T235" s="89"/>
      <c r="U235" s="91"/>
      <c r="V235" s="98"/>
    </row>
    <row r="236" spans="1:22" ht="15.75">
      <c r="A236" s="85"/>
      <c r="B236" s="85"/>
      <c r="C236" s="97"/>
      <c r="D236" s="87"/>
      <c r="E236" s="88"/>
      <c r="F236" s="87"/>
      <c r="G236" s="89"/>
      <c r="H236" s="87"/>
      <c r="I236" s="90"/>
      <c r="J236" s="89"/>
      <c r="K236" s="91"/>
      <c r="L236" s="92"/>
      <c r="M236" s="89"/>
      <c r="N236" s="89"/>
      <c r="O236" s="90"/>
      <c r="P236" s="93"/>
      <c r="Q236" s="89"/>
      <c r="R236" s="90"/>
      <c r="S236" s="94"/>
      <c r="T236" s="89"/>
      <c r="U236" s="91"/>
      <c r="V236" s="98"/>
    </row>
    <row r="237" spans="1:22" ht="15.75">
      <c r="A237" s="85"/>
      <c r="B237" s="85"/>
      <c r="C237" s="97"/>
      <c r="D237" s="87"/>
      <c r="E237" s="88"/>
      <c r="F237" s="87"/>
      <c r="G237" s="89"/>
      <c r="H237" s="87"/>
      <c r="I237" s="90"/>
      <c r="J237" s="89"/>
      <c r="K237" s="91"/>
      <c r="L237" s="92"/>
      <c r="M237" s="89"/>
      <c r="N237" s="89"/>
      <c r="O237" s="90"/>
      <c r="P237" s="93"/>
      <c r="Q237" s="89"/>
      <c r="R237" s="90"/>
      <c r="S237" s="94"/>
      <c r="T237" s="89"/>
      <c r="U237" s="91"/>
      <c r="V237" s="98"/>
    </row>
    <row r="238" spans="1:22" ht="15.75">
      <c r="A238" s="85"/>
      <c r="B238" s="85"/>
      <c r="C238" s="97"/>
      <c r="D238" s="87"/>
      <c r="E238" s="88"/>
      <c r="F238" s="91"/>
      <c r="G238" s="89"/>
      <c r="H238" s="87"/>
      <c r="I238" s="90"/>
      <c r="J238" s="89"/>
      <c r="K238" s="91"/>
      <c r="L238" s="92"/>
      <c r="M238" s="89"/>
      <c r="N238" s="89"/>
      <c r="O238" s="90"/>
      <c r="P238" s="93"/>
      <c r="Q238" s="89"/>
      <c r="R238" s="90"/>
      <c r="S238" s="94"/>
      <c r="T238" s="89"/>
      <c r="U238" s="91"/>
      <c r="V238" s="98"/>
    </row>
    <row r="239" spans="1:22" ht="15.75">
      <c r="A239" s="85"/>
      <c r="B239" s="85"/>
      <c r="C239" s="97"/>
      <c r="D239" s="87"/>
      <c r="E239" s="88"/>
      <c r="F239" s="91"/>
      <c r="G239" s="89"/>
      <c r="H239" s="87"/>
      <c r="I239" s="90"/>
      <c r="J239" s="89"/>
      <c r="K239" s="91"/>
      <c r="L239" s="92"/>
      <c r="M239" s="89"/>
      <c r="N239" s="89"/>
      <c r="O239" s="90"/>
      <c r="P239" s="93"/>
      <c r="Q239" s="89"/>
      <c r="R239" s="90"/>
      <c r="S239" s="94"/>
      <c r="T239" s="89"/>
      <c r="U239" s="91"/>
      <c r="V239" s="98"/>
    </row>
    <row r="240" spans="1:22" ht="15.75">
      <c r="A240" s="85"/>
      <c r="B240" s="85"/>
      <c r="C240" s="97"/>
      <c r="D240" s="87"/>
      <c r="E240" s="88"/>
      <c r="F240" s="91"/>
      <c r="G240" s="89"/>
      <c r="H240" s="87"/>
      <c r="I240" s="90"/>
      <c r="J240" s="89"/>
      <c r="K240" s="91"/>
      <c r="L240" s="92"/>
      <c r="M240" s="89"/>
      <c r="N240" s="89"/>
      <c r="O240" s="90"/>
      <c r="P240" s="93"/>
      <c r="Q240" s="89"/>
      <c r="R240" s="90"/>
      <c r="S240" s="94"/>
      <c r="T240" s="89"/>
      <c r="U240" s="91"/>
      <c r="V240" s="98"/>
    </row>
    <row r="241" spans="1:22" ht="15.75">
      <c r="A241" s="85"/>
      <c r="B241" s="85"/>
      <c r="C241" s="97"/>
      <c r="D241" s="87"/>
      <c r="E241" s="88"/>
      <c r="F241" s="91"/>
      <c r="G241" s="89"/>
      <c r="H241" s="87"/>
      <c r="I241" s="90"/>
      <c r="J241" s="89"/>
      <c r="K241" s="91"/>
      <c r="L241" s="92"/>
      <c r="M241" s="89"/>
      <c r="N241" s="89"/>
      <c r="O241" s="90"/>
      <c r="P241" s="93"/>
      <c r="Q241" s="89"/>
      <c r="R241" s="90"/>
      <c r="S241" s="94"/>
      <c r="T241" s="89"/>
      <c r="U241" s="91"/>
      <c r="V241" s="98"/>
    </row>
    <row r="242" spans="1:22" ht="15.75">
      <c r="A242" s="85"/>
      <c r="B242" s="85"/>
      <c r="C242" s="97"/>
      <c r="D242" s="87"/>
      <c r="E242" s="88"/>
      <c r="F242" s="91"/>
      <c r="G242" s="89"/>
      <c r="H242" s="87"/>
      <c r="I242" s="90"/>
      <c r="J242" s="89"/>
      <c r="K242" s="91"/>
      <c r="L242" s="92"/>
      <c r="M242" s="89"/>
      <c r="N242" s="89"/>
      <c r="O242" s="90"/>
      <c r="P242" s="93"/>
      <c r="Q242" s="89"/>
      <c r="R242" s="90"/>
      <c r="S242" s="94"/>
      <c r="T242" s="89"/>
      <c r="U242" s="91"/>
      <c r="V242" s="98"/>
    </row>
    <row r="243" spans="1:22" ht="15.75">
      <c r="A243" s="85"/>
      <c r="B243" s="85"/>
      <c r="C243" s="97"/>
      <c r="D243" s="87"/>
      <c r="E243" s="88"/>
      <c r="F243" s="91"/>
      <c r="G243" s="89"/>
      <c r="H243" s="87"/>
      <c r="I243" s="90"/>
      <c r="J243" s="89"/>
      <c r="K243" s="91"/>
      <c r="L243" s="92"/>
      <c r="M243" s="89"/>
      <c r="N243" s="89"/>
      <c r="O243" s="90"/>
      <c r="P243" s="93"/>
      <c r="Q243" s="89"/>
      <c r="R243" s="90"/>
      <c r="S243" s="94"/>
      <c r="T243" s="89"/>
      <c r="U243" s="91"/>
      <c r="V243" s="98"/>
    </row>
    <row r="244" spans="1:22" ht="15.75">
      <c r="A244" s="85"/>
      <c r="B244" s="85"/>
      <c r="C244" s="97"/>
      <c r="D244" s="87"/>
      <c r="E244" s="88"/>
      <c r="F244" s="91"/>
      <c r="G244" s="89"/>
      <c r="H244" s="87"/>
      <c r="I244" s="90"/>
      <c r="J244" s="89"/>
      <c r="K244" s="91"/>
      <c r="L244" s="92"/>
      <c r="M244" s="89"/>
      <c r="N244" s="89"/>
      <c r="O244" s="90"/>
      <c r="P244" s="93"/>
      <c r="Q244" s="89"/>
      <c r="R244" s="90"/>
      <c r="S244" s="94"/>
      <c r="T244" s="89"/>
      <c r="U244" s="91"/>
      <c r="V244" s="98"/>
    </row>
    <row r="245" spans="1:22" ht="15.75">
      <c r="A245" s="85"/>
      <c r="B245" s="85"/>
      <c r="C245" s="97"/>
      <c r="D245" s="87"/>
      <c r="E245" s="88"/>
      <c r="F245" s="91"/>
      <c r="G245" s="89"/>
      <c r="H245" s="87"/>
      <c r="I245" s="90"/>
      <c r="J245" s="89"/>
      <c r="K245" s="91"/>
      <c r="L245" s="92"/>
      <c r="M245" s="89"/>
      <c r="N245" s="89"/>
      <c r="O245" s="90"/>
      <c r="P245" s="93"/>
      <c r="Q245" s="89"/>
      <c r="R245" s="90"/>
      <c r="S245" s="94"/>
      <c r="T245" s="89"/>
      <c r="U245" s="91"/>
      <c r="V245" s="98"/>
    </row>
    <row r="246" spans="1:22" ht="15.75">
      <c r="A246" s="85"/>
      <c r="B246" s="85"/>
      <c r="C246" s="97"/>
      <c r="D246" s="87"/>
      <c r="E246" s="88"/>
      <c r="F246" s="91"/>
      <c r="G246" s="89"/>
      <c r="H246" s="87"/>
      <c r="I246" s="90"/>
      <c r="J246" s="89"/>
      <c r="K246" s="91"/>
      <c r="L246" s="92"/>
      <c r="M246" s="89"/>
      <c r="N246" s="89"/>
      <c r="O246" s="90"/>
      <c r="P246" s="93"/>
      <c r="Q246" s="89"/>
      <c r="R246" s="90"/>
      <c r="S246" s="94"/>
      <c r="T246" s="89"/>
      <c r="U246" s="91"/>
      <c r="V246" s="98"/>
    </row>
    <row r="247" spans="1:22" ht="15.75">
      <c r="A247" s="85"/>
      <c r="B247" s="85"/>
      <c r="C247" s="97"/>
      <c r="D247" s="87"/>
      <c r="E247" s="88"/>
      <c r="F247" s="91"/>
      <c r="G247" s="89"/>
      <c r="H247" s="87"/>
      <c r="I247" s="90"/>
      <c r="J247" s="89"/>
      <c r="K247" s="91"/>
      <c r="L247" s="92"/>
      <c r="M247" s="89"/>
      <c r="N247" s="89"/>
      <c r="O247" s="90"/>
      <c r="P247" s="93"/>
      <c r="Q247" s="89"/>
      <c r="R247" s="90"/>
      <c r="S247" s="94"/>
      <c r="T247" s="89"/>
      <c r="U247" s="91"/>
      <c r="V247" s="98"/>
    </row>
    <row r="248" spans="1:22" ht="15.75">
      <c r="A248" s="85"/>
      <c r="B248" s="85"/>
      <c r="C248" s="97"/>
      <c r="D248" s="87"/>
      <c r="E248" s="88"/>
      <c r="F248" s="91"/>
      <c r="G248" s="89"/>
      <c r="H248" s="87"/>
      <c r="I248" s="90"/>
      <c r="J248" s="89"/>
      <c r="K248" s="91"/>
      <c r="L248" s="92"/>
      <c r="M248" s="89"/>
      <c r="N248" s="89"/>
      <c r="O248" s="90"/>
      <c r="P248" s="93"/>
      <c r="Q248" s="89"/>
      <c r="R248" s="90"/>
      <c r="S248" s="94"/>
      <c r="T248" s="89"/>
      <c r="U248" s="91"/>
      <c r="V248" s="98"/>
    </row>
    <row r="249" spans="1:22" ht="15.75">
      <c r="A249" s="85"/>
      <c r="B249" s="85"/>
      <c r="C249" s="97"/>
      <c r="D249" s="87"/>
      <c r="E249" s="88"/>
      <c r="F249" s="91"/>
      <c r="G249" s="89"/>
      <c r="H249" s="87"/>
      <c r="I249" s="90"/>
      <c r="J249" s="89"/>
      <c r="K249" s="91"/>
      <c r="L249" s="92"/>
      <c r="M249" s="89"/>
      <c r="N249" s="89"/>
      <c r="O249" s="90"/>
      <c r="P249" s="93"/>
      <c r="Q249" s="89"/>
      <c r="R249" s="90"/>
      <c r="S249" s="94"/>
      <c r="T249" s="89"/>
      <c r="U249" s="91"/>
      <c r="V249" s="98"/>
    </row>
    <row r="250" spans="1:22" ht="15.75">
      <c r="A250" s="85"/>
      <c r="B250" s="85"/>
      <c r="C250" s="97"/>
      <c r="D250" s="87"/>
      <c r="E250" s="88"/>
      <c r="F250" s="91"/>
      <c r="G250" s="89"/>
      <c r="H250" s="87"/>
      <c r="I250" s="90"/>
      <c r="J250" s="89"/>
      <c r="K250" s="91"/>
      <c r="L250" s="92"/>
      <c r="M250" s="89"/>
      <c r="N250" s="89"/>
      <c r="O250" s="90"/>
      <c r="P250" s="93"/>
      <c r="Q250" s="89"/>
      <c r="R250" s="90"/>
      <c r="S250" s="94"/>
      <c r="T250" s="89"/>
      <c r="U250" s="91"/>
      <c r="V250" s="98"/>
    </row>
    <row r="251" spans="1:22" ht="15.75">
      <c r="A251" s="85"/>
      <c r="B251" s="85"/>
      <c r="C251" s="97"/>
      <c r="D251" s="87"/>
      <c r="E251" s="88"/>
      <c r="F251" s="91"/>
      <c r="G251" s="89"/>
      <c r="H251" s="87"/>
      <c r="I251" s="90"/>
      <c r="J251" s="89"/>
      <c r="K251" s="91"/>
      <c r="L251" s="92"/>
      <c r="M251" s="89"/>
      <c r="N251" s="89"/>
      <c r="O251" s="90"/>
      <c r="P251" s="93"/>
      <c r="Q251" s="89"/>
      <c r="R251" s="90"/>
      <c r="S251" s="94"/>
      <c r="T251" s="89"/>
      <c r="U251" s="91"/>
      <c r="V251" s="98"/>
    </row>
    <row r="252" spans="1:22" ht="15.75">
      <c r="A252" s="85"/>
      <c r="B252" s="85"/>
      <c r="C252" s="97"/>
      <c r="D252" s="87"/>
      <c r="E252" s="88"/>
      <c r="F252" s="91"/>
      <c r="G252" s="89"/>
      <c r="H252" s="87"/>
      <c r="I252" s="90"/>
      <c r="J252" s="89"/>
      <c r="K252" s="91"/>
      <c r="L252" s="92"/>
      <c r="M252" s="89"/>
      <c r="N252" s="89"/>
      <c r="O252" s="90"/>
      <c r="P252" s="93"/>
      <c r="Q252" s="89"/>
      <c r="R252" s="90"/>
      <c r="S252" s="94"/>
      <c r="T252" s="89"/>
      <c r="U252" s="91"/>
      <c r="V252" s="98"/>
    </row>
    <row r="253" spans="1:22" ht="15.75">
      <c r="A253" s="85"/>
      <c r="B253" s="85"/>
      <c r="C253" s="97"/>
      <c r="D253" s="87"/>
      <c r="E253" s="88"/>
      <c r="F253" s="91"/>
      <c r="G253" s="89"/>
      <c r="H253" s="87"/>
      <c r="I253" s="90"/>
      <c r="J253" s="89"/>
      <c r="K253" s="91"/>
      <c r="L253" s="92"/>
      <c r="M253" s="89"/>
      <c r="N253" s="89"/>
      <c r="O253" s="90"/>
      <c r="P253" s="93"/>
      <c r="Q253" s="89"/>
      <c r="R253" s="90"/>
      <c r="S253" s="94"/>
      <c r="T253" s="89"/>
      <c r="U253" s="91"/>
      <c r="V253" s="98"/>
    </row>
    <row r="254" spans="1:22" ht="15.75">
      <c r="A254" s="85"/>
      <c r="B254" s="85"/>
      <c r="C254" s="97"/>
      <c r="D254" s="87"/>
      <c r="E254" s="88"/>
      <c r="F254" s="91"/>
      <c r="G254" s="89"/>
      <c r="H254" s="87"/>
      <c r="I254" s="90"/>
      <c r="J254" s="89"/>
      <c r="K254" s="91"/>
      <c r="L254" s="92"/>
      <c r="M254" s="89"/>
      <c r="N254" s="89"/>
      <c r="O254" s="90"/>
      <c r="P254" s="93"/>
      <c r="Q254" s="89"/>
      <c r="R254" s="90"/>
      <c r="S254" s="94"/>
      <c r="T254" s="89"/>
      <c r="U254" s="91"/>
      <c r="V254" s="98"/>
    </row>
    <row r="255" spans="1:22" ht="15.75">
      <c r="A255" s="85"/>
      <c r="B255" s="85"/>
      <c r="C255" s="97"/>
      <c r="D255" s="87"/>
      <c r="E255" s="88"/>
      <c r="F255" s="91"/>
      <c r="G255" s="89"/>
      <c r="H255" s="87"/>
      <c r="I255" s="90"/>
      <c r="J255" s="89"/>
      <c r="K255" s="91"/>
      <c r="L255" s="92"/>
      <c r="M255" s="89"/>
      <c r="N255" s="89"/>
      <c r="O255" s="90"/>
      <c r="P255" s="93"/>
      <c r="Q255" s="89"/>
      <c r="R255" s="90"/>
      <c r="S255" s="94"/>
      <c r="T255" s="89"/>
      <c r="U255" s="91"/>
      <c r="V255" s="98"/>
    </row>
    <row r="256" spans="1:22" ht="15.75">
      <c r="A256" s="85"/>
      <c r="B256" s="85"/>
      <c r="C256" s="97"/>
      <c r="D256" s="87"/>
      <c r="E256" s="88"/>
      <c r="F256" s="91"/>
      <c r="G256" s="89"/>
      <c r="H256" s="87"/>
      <c r="I256" s="90"/>
      <c r="J256" s="89"/>
      <c r="K256" s="91"/>
      <c r="L256" s="92"/>
      <c r="M256" s="89"/>
      <c r="N256" s="89"/>
      <c r="O256" s="90"/>
      <c r="P256" s="93"/>
      <c r="Q256" s="89"/>
      <c r="R256" s="90"/>
      <c r="S256" s="94"/>
      <c r="T256" s="89"/>
      <c r="U256" s="91"/>
      <c r="V256" s="98"/>
    </row>
    <row r="257" spans="1:22" ht="15.75">
      <c r="A257" s="85"/>
      <c r="B257" s="85"/>
      <c r="C257" s="97"/>
      <c r="D257" s="87"/>
      <c r="E257" s="88"/>
      <c r="F257" s="91"/>
      <c r="G257" s="89"/>
      <c r="H257" s="87"/>
      <c r="I257" s="90"/>
      <c r="J257" s="89"/>
      <c r="K257" s="91"/>
      <c r="L257" s="92"/>
      <c r="M257" s="89"/>
      <c r="N257" s="89"/>
      <c r="O257" s="90"/>
      <c r="P257" s="93"/>
      <c r="Q257" s="89"/>
      <c r="R257" s="90"/>
      <c r="S257" s="94"/>
      <c r="T257" s="89"/>
      <c r="U257" s="91"/>
      <c r="V257" s="98"/>
    </row>
    <row r="258" spans="1:22" ht="15.75">
      <c r="A258" s="85"/>
      <c r="B258" s="85"/>
      <c r="C258" s="97"/>
      <c r="D258" s="87"/>
      <c r="E258" s="88"/>
      <c r="F258" s="91"/>
      <c r="G258" s="89"/>
      <c r="H258" s="87"/>
      <c r="I258" s="90"/>
      <c r="J258" s="89"/>
      <c r="K258" s="91"/>
      <c r="L258" s="92"/>
      <c r="M258" s="89"/>
      <c r="N258" s="89"/>
      <c r="O258" s="90"/>
      <c r="P258" s="93"/>
      <c r="Q258" s="89"/>
      <c r="R258" s="90"/>
      <c r="S258" s="94"/>
      <c r="T258" s="89"/>
      <c r="U258" s="91"/>
      <c r="V258" s="98"/>
    </row>
    <row r="259" spans="1:22" ht="15.75">
      <c r="A259" s="85"/>
      <c r="B259" s="85"/>
      <c r="C259" s="97"/>
      <c r="D259" s="87"/>
      <c r="E259" s="88"/>
      <c r="F259" s="91"/>
      <c r="G259" s="89"/>
      <c r="H259" s="87"/>
      <c r="I259" s="90"/>
      <c r="J259" s="89"/>
      <c r="K259" s="91"/>
      <c r="L259" s="92"/>
      <c r="M259" s="89"/>
      <c r="N259" s="89"/>
      <c r="O259" s="90"/>
      <c r="P259" s="93"/>
      <c r="Q259" s="89"/>
      <c r="R259" s="90"/>
      <c r="S259" s="94"/>
      <c r="T259" s="89"/>
      <c r="U259" s="91"/>
      <c r="V259" s="98"/>
    </row>
    <row r="260" spans="1:22" ht="15.75">
      <c r="A260" s="85"/>
      <c r="B260" s="85"/>
      <c r="C260" s="97"/>
      <c r="D260" s="87"/>
      <c r="E260" s="88"/>
      <c r="F260" s="91"/>
      <c r="G260" s="89"/>
      <c r="H260" s="87"/>
      <c r="I260" s="90"/>
      <c r="J260" s="89"/>
      <c r="K260" s="91"/>
      <c r="L260" s="92"/>
      <c r="M260" s="89"/>
      <c r="N260" s="89"/>
      <c r="O260" s="90"/>
      <c r="P260" s="93"/>
      <c r="Q260" s="89"/>
      <c r="R260" s="90"/>
      <c r="S260" s="94"/>
      <c r="T260" s="89"/>
      <c r="U260" s="91"/>
      <c r="V260" s="98"/>
    </row>
    <row r="261" spans="1:22" ht="15.75">
      <c r="A261" s="85"/>
      <c r="B261" s="85"/>
      <c r="C261" s="97"/>
      <c r="D261" s="87"/>
      <c r="E261" s="88"/>
      <c r="F261" s="91"/>
      <c r="G261" s="89"/>
      <c r="H261" s="87"/>
      <c r="I261" s="90"/>
      <c r="J261" s="89"/>
      <c r="K261" s="91"/>
      <c r="L261" s="92"/>
      <c r="M261" s="89"/>
      <c r="N261" s="89"/>
      <c r="O261" s="90"/>
      <c r="P261" s="93"/>
      <c r="Q261" s="89"/>
      <c r="R261" s="90"/>
      <c r="S261" s="94"/>
      <c r="T261" s="89"/>
      <c r="U261" s="91"/>
      <c r="V261" s="98"/>
    </row>
    <row r="262" spans="1:22" ht="15.75">
      <c r="A262" s="85"/>
      <c r="B262" s="85"/>
      <c r="C262" s="97"/>
      <c r="D262" s="87"/>
      <c r="E262" s="88"/>
      <c r="F262" s="91"/>
      <c r="G262" s="89"/>
      <c r="H262" s="87"/>
      <c r="I262" s="90"/>
      <c r="J262" s="89"/>
      <c r="K262" s="91"/>
      <c r="L262" s="92"/>
      <c r="M262" s="89"/>
      <c r="N262" s="89"/>
      <c r="O262" s="90"/>
      <c r="P262" s="93"/>
      <c r="Q262" s="89"/>
      <c r="R262" s="90"/>
      <c r="S262" s="94"/>
      <c r="T262" s="89"/>
      <c r="U262" s="91"/>
      <c r="V262" s="98"/>
    </row>
    <row r="263" spans="1:22" ht="15.75">
      <c r="A263" s="85"/>
      <c r="B263" s="85"/>
      <c r="C263" s="97"/>
      <c r="D263" s="87"/>
      <c r="E263" s="88"/>
      <c r="F263" s="91"/>
      <c r="G263" s="89"/>
      <c r="H263" s="87"/>
      <c r="I263" s="90"/>
      <c r="J263" s="89"/>
      <c r="K263" s="91"/>
      <c r="L263" s="92"/>
      <c r="M263" s="89"/>
      <c r="N263" s="89"/>
      <c r="O263" s="90"/>
      <c r="P263" s="93"/>
      <c r="Q263" s="89"/>
      <c r="R263" s="90"/>
      <c r="S263" s="94"/>
      <c r="T263" s="89"/>
      <c r="U263" s="91"/>
      <c r="V263" s="98"/>
    </row>
    <row r="264" spans="1:22" ht="15.75">
      <c r="A264" s="85"/>
      <c r="B264" s="85"/>
      <c r="C264" s="97"/>
      <c r="D264" s="87"/>
      <c r="E264" s="88"/>
      <c r="F264" s="91"/>
      <c r="G264" s="89"/>
      <c r="H264" s="87"/>
      <c r="I264" s="90"/>
      <c r="J264" s="89"/>
      <c r="K264" s="91"/>
      <c r="L264" s="92"/>
      <c r="M264" s="89"/>
      <c r="N264" s="89"/>
      <c r="O264" s="90"/>
      <c r="P264" s="93"/>
      <c r="Q264" s="89"/>
      <c r="R264" s="90"/>
      <c r="S264" s="94"/>
      <c r="T264" s="89"/>
      <c r="U264" s="91"/>
      <c r="V264" s="98"/>
    </row>
    <row r="265" spans="1:22" ht="15.75">
      <c r="A265" s="85"/>
      <c r="B265" s="85"/>
      <c r="C265" s="97"/>
      <c r="D265" s="87"/>
      <c r="E265" s="88"/>
      <c r="F265" s="91"/>
      <c r="G265" s="89"/>
      <c r="H265" s="87"/>
      <c r="I265" s="90"/>
      <c r="J265" s="89"/>
      <c r="K265" s="91"/>
      <c r="L265" s="92"/>
      <c r="M265" s="89"/>
      <c r="N265" s="89"/>
      <c r="O265" s="90"/>
      <c r="P265" s="93"/>
      <c r="Q265" s="89"/>
      <c r="R265" s="90"/>
      <c r="S265" s="94"/>
      <c r="T265" s="89"/>
      <c r="U265" s="91"/>
      <c r="V265" s="98"/>
    </row>
    <row r="266" spans="1:22" ht="15.75">
      <c r="A266" s="85"/>
      <c r="B266" s="85"/>
      <c r="C266" s="97"/>
      <c r="D266" s="87"/>
      <c r="E266" s="88"/>
      <c r="F266" s="91"/>
      <c r="G266" s="89"/>
      <c r="H266" s="87"/>
      <c r="I266" s="90"/>
      <c r="J266" s="89"/>
      <c r="K266" s="91"/>
      <c r="L266" s="92"/>
      <c r="M266" s="89"/>
      <c r="N266" s="89"/>
      <c r="O266" s="90"/>
      <c r="P266" s="93"/>
      <c r="Q266" s="89"/>
      <c r="R266" s="90"/>
      <c r="S266" s="94"/>
      <c r="T266" s="89"/>
      <c r="U266" s="91"/>
      <c r="V266" s="98"/>
    </row>
    <row r="267" spans="1:22" ht="15.75">
      <c r="A267" s="85"/>
      <c r="B267" s="85"/>
      <c r="C267" s="97"/>
      <c r="D267" s="87"/>
      <c r="E267" s="88"/>
      <c r="F267" s="91"/>
      <c r="G267" s="89"/>
      <c r="H267" s="87"/>
      <c r="I267" s="90"/>
      <c r="J267" s="89"/>
      <c r="K267" s="91"/>
      <c r="L267" s="92"/>
      <c r="M267" s="89"/>
      <c r="N267" s="89"/>
      <c r="O267" s="90"/>
      <c r="P267" s="93"/>
      <c r="Q267" s="89"/>
      <c r="R267" s="90"/>
      <c r="S267" s="94"/>
      <c r="T267" s="89"/>
      <c r="U267" s="91"/>
      <c r="V267" s="98"/>
    </row>
    <row r="268" spans="1:22" ht="15.75">
      <c r="A268" s="85"/>
      <c r="B268" s="85"/>
      <c r="C268" s="97"/>
      <c r="D268" s="87"/>
      <c r="E268" s="88"/>
      <c r="F268" s="91"/>
      <c r="G268" s="89"/>
      <c r="H268" s="87"/>
      <c r="I268" s="90"/>
      <c r="J268" s="89"/>
      <c r="K268" s="91"/>
      <c r="L268" s="92"/>
      <c r="M268" s="89"/>
      <c r="N268" s="89"/>
      <c r="O268" s="90"/>
      <c r="P268" s="93"/>
      <c r="Q268" s="89"/>
      <c r="R268" s="90"/>
      <c r="S268" s="94"/>
      <c r="T268" s="89"/>
      <c r="U268" s="91"/>
      <c r="V268" s="98"/>
    </row>
    <row r="269" spans="1:22" ht="15.75">
      <c r="A269" s="85"/>
      <c r="B269" s="85"/>
      <c r="C269" s="97"/>
      <c r="D269" s="87"/>
      <c r="E269" s="88"/>
      <c r="F269" s="91"/>
      <c r="G269" s="89"/>
      <c r="H269" s="87"/>
      <c r="I269" s="90"/>
      <c r="J269" s="89"/>
      <c r="K269" s="91"/>
      <c r="L269" s="92"/>
      <c r="M269" s="89"/>
      <c r="N269" s="89"/>
      <c r="O269" s="90"/>
      <c r="P269" s="93"/>
      <c r="Q269" s="89"/>
      <c r="R269" s="90"/>
      <c r="S269" s="94"/>
      <c r="T269" s="89"/>
      <c r="U269" s="91"/>
      <c r="V269" s="98"/>
    </row>
    <row r="270" spans="1:22" ht="15.75">
      <c r="A270" s="85"/>
      <c r="B270" s="85"/>
      <c r="C270" s="97"/>
      <c r="D270" s="87"/>
      <c r="E270" s="88"/>
      <c r="F270" s="91"/>
      <c r="G270" s="89"/>
      <c r="H270" s="87"/>
      <c r="I270" s="90"/>
      <c r="J270" s="89"/>
      <c r="K270" s="91"/>
      <c r="L270" s="92"/>
      <c r="M270" s="89"/>
      <c r="N270" s="89"/>
      <c r="O270" s="90"/>
      <c r="P270" s="93"/>
      <c r="Q270" s="89"/>
      <c r="R270" s="90"/>
      <c r="S270" s="94"/>
      <c r="T270" s="89"/>
      <c r="U270" s="91"/>
      <c r="V270" s="98"/>
    </row>
    <row r="271" spans="1:22" ht="15.75">
      <c r="A271" s="85"/>
      <c r="B271" s="85"/>
      <c r="C271" s="97"/>
      <c r="D271" s="87"/>
      <c r="E271" s="88"/>
      <c r="F271" s="91"/>
      <c r="G271" s="89"/>
      <c r="H271" s="87"/>
      <c r="I271" s="90"/>
      <c r="J271" s="89"/>
      <c r="K271" s="91"/>
      <c r="L271" s="92"/>
      <c r="M271" s="89"/>
      <c r="N271" s="89"/>
      <c r="O271" s="90"/>
      <c r="P271" s="93"/>
      <c r="Q271" s="89"/>
      <c r="R271" s="90"/>
      <c r="S271" s="94"/>
      <c r="T271" s="89"/>
      <c r="U271" s="91"/>
      <c r="V271" s="98"/>
    </row>
    <row r="272" spans="1:22" ht="15.75">
      <c r="A272" s="85"/>
      <c r="B272" s="85"/>
      <c r="C272" s="97"/>
      <c r="D272" s="87"/>
      <c r="E272" s="88"/>
      <c r="F272" s="91"/>
      <c r="G272" s="89"/>
      <c r="H272" s="87"/>
      <c r="I272" s="90"/>
      <c r="J272" s="89"/>
      <c r="K272" s="91"/>
      <c r="L272" s="92"/>
      <c r="M272" s="89"/>
      <c r="N272" s="89"/>
      <c r="O272" s="90"/>
      <c r="P272" s="93"/>
      <c r="Q272" s="89"/>
      <c r="R272" s="90"/>
      <c r="S272" s="94"/>
      <c r="T272" s="89"/>
      <c r="U272" s="91"/>
      <c r="V272" s="98"/>
    </row>
    <row r="273" spans="1:22" ht="15.75">
      <c r="A273" s="85"/>
      <c r="B273" s="85"/>
      <c r="C273" s="97"/>
      <c r="D273" s="87"/>
      <c r="E273" s="88"/>
      <c r="F273" s="91"/>
      <c r="G273" s="89"/>
      <c r="H273" s="87"/>
      <c r="I273" s="90"/>
      <c r="J273" s="89"/>
      <c r="K273" s="91"/>
      <c r="L273" s="92"/>
      <c r="M273" s="89"/>
      <c r="N273" s="89"/>
      <c r="O273" s="90"/>
      <c r="P273" s="93"/>
      <c r="Q273" s="89"/>
      <c r="R273" s="90"/>
      <c r="S273" s="94"/>
      <c r="T273" s="89"/>
      <c r="U273" s="91"/>
      <c r="V273" s="98"/>
    </row>
    <row r="274" spans="1:22" ht="15.75">
      <c r="A274" s="85"/>
      <c r="B274" s="85"/>
      <c r="C274" s="97"/>
      <c r="D274" s="87"/>
      <c r="E274" s="88"/>
      <c r="F274" s="91"/>
      <c r="G274" s="89"/>
      <c r="H274" s="87"/>
      <c r="I274" s="90"/>
      <c r="J274" s="89"/>
      <c r="K274" s="91"/>
      <c r="L274" s="92"/>
      <c r="M274" s="89"/>
      <c r="N274" s="89"/>
      <c r="O274" s="90"/>
      <c r="P274" s="93"/>
      <c r="Q274" s="89"/>
      <c r="R274" s="90"/>
      <c r="S274" s="94"/>
      <c r="T274" s="89"/>
      <c r="U274" s="91"/>
      <c r="V274" s="98"/>
    </row>
    <row r="275" spans="1:22" ht="15.75">
      <c r="A275" s="85"/>
      <c r="B275" s="85"/>
      <c r="C275" s="97"/>
      <c r="D275" s="87"/>
      <c r="E275" s="88"/>
      <c r="F275" s="91"/>
      <c r="G275" s="89"/>
      <c r="H275" s="87"/>
      <c r="I275" s="90"/>
      <c r="J275" s="89"/>
      <c r="K275" s="91"/>
      <c r="L275" s="92"/>
      <c r="M275" s="89"/>
      <c r="N275" s="89"/>
      <c r="O275" s="90"/>
      <c r="P275" s="93"/>
      <c r="Q275" s="89"/>
      <c r="R275" s="90"/>
      <c r="S275" s="94"/>
      <c r="T275" s="89"/>
      <c r="U275" s="91"/>
      <c r="V275" s="98"/>
    </row>
    <row r="276" spans="1:22" ht="15.75">
      <c r="A276" s="85"/>
      <c r="B276" s="85"/>
      <c r="C276" s="97"/>
      <c r="D276" s="87"/>
      <c r="E276" s="88"/>
      <c r="F276" s="91"/>
      <c r="G276" s="89"/>
      <c r="H276" s="87"/>
      <c r="I276" s="90"/>
      <c r="J276" s="89"/>
      <c r="K276" s="91"/>
      <c r="L276" s="92"/>
      <c r="M276" s="89"/>
      <c r="N276" s="89"/>
      <c r="O276" s="90"/>
      <c r="P276" s="93"/>
      <c r="Q276" s="89"/>
      <c r="R276" s="90"/>
      <c r="S276" s="94"/>
      <c r="T276" s="89"/>
      <c r="U276" s="91"/>
      <c r="V276" s="98"/>
    </row>
    <row r="277" spans="1:22" ht="15.75">
      <c r="A277" s="85"/>
      <c r="B277" s="85"/>
      <c r="C277" s="97"/>
      <c r="D277" s="87"/>
      <c r="E277" s="88"/>
      <c r="F277" s="91"/>
      <c r="G277" s="89"/>
      <c r="H277" s="87"/>
      <c r="I277" s="90"/>
      <c r="J277" s="89"/>
      <c r="K277" s="91"/>
      <c r="L277" s="92"/>
      <c r="M277" s="89"/>
      <c r="N277" s="89"/>
      <c r="O277" s="90"/>
      <c r="P277" s="93"/>
      <c r="Q277" s="89"/>
      <c r="R277" s="90"/>
      <c r="S277" s="94"/>
      <c r="T277" s="89"/>
      <c r="U277" s="91"/>
      <c r="V277" s="98"/>
    </row>
    <row r="278" spans="1:22" ht="15.75">
      <c r="A278" s="85"/>
      <c r="B278" s="85"/>
      <c r="C278" s="91"/>
      <c r="D278" s="87"/>
      <c r="E278" s="88"/>
      <c r="F278" s="91"/>
      <c r="G278" s="89"/>
      <c r="H278" s="87"/>
      <c r="I278" s="90"/>
      <c r="J278" s="89"/>
      <c r="K278" s="91"/>
      <c r="L278" s="92"/>
      <c r="M278" s="89"/>
      <c r="N278" s="89"/>
      <c r="O278" s="90"/>
      <c r="P278" s="93"/>
      <c r="Q278" s="89"/>
      <c r="R278" s="90"/>
      <c r="S278" s="94"/>
      <c r="T278" s="89"/>
      <c r="U278" s="91"/>
      <c r="V278" s="98"/>
    </row>
    <row r="279" spans="1:22" ht="15.75">
      <c r="A279" s="85"/>
      <c r="B279" s="85"/>
      <c r="C279" s="91"/>
      <c r="D279" s="87"/>
      <c r="E279" s="88"/>
      <c r="F279" s="91"/>
      <c r="G279" s="89"/>
      <c r="H279" s="87"/>
      <c r="I279" s="90"/>
      <c r="J279" s="89"/>
      <c r="K279" s="91"/>
      <c r="L279" s="92"/>
      <c r="M279" s="89"/>
      <c r="N279" s="89"/>
      <c r="O279" s="90"/>
      <c r="P279" s="93"/>
      <c r="Q279" s="89"/>
      <c r="R279" s="90"/>
      <c r="S279" s="94"/>
      <c r="T279" s="89"/>
      <c r="U279" s="91"/>
      <c r="V279" s="98"/>
    </row>
    <row r="280" spans="1:22" ht="15.75">
      <c r="A280" s="85"/>
      <c r="B280" s="85"/>
      <c r="C280" s="91"/>
      <c r="D280" s="87"/>
      <c r="E280" s="88"/>
      <c r="F280" s="91"/>
      <c r="G280" s="89"/>
      <c r="H280" s="87"/>
      <c r="I280" s="90"/>
      <c r="J280" s="89"/>
      <c r="K280" s="91"/>
      <c r="L280" s="92"/>
      <c r="M280" s="89"/>
      <c r="N280" s="89"/>
      <c r="O280" s="90"/>
      <c r="P280" s="93"/>
      <c r="Q280" s="89"/>
      <c r="R280" s="90"/>
      <c r="S280" s="94"/>
      <c r="T280" s="89"/>
      <c r="U280" s="91"/>
      <c r="V280" s="98"/>
    </row>
    <row r="281" spans="1:22" ht="15.75">
      <c r="A281" s="85"/>
      <c r="B281" s="85"/>
      <c r="C281" s="91"/>
      <c r="D281" s="87"/>
      <c r="E281" s="88"/>
      <c r="F281" s="91"/>
      <c r="G281" s="89"/>
      <c r="H281" s="87"/>
      <c r="I281" s="90"/>
      <c r="J281" s="89"/>
      <c r="K281" s="91"/>
      <c r="L281" s="92"/>
      <c r="M281" s="89"/>
      <c r="N281" s="89"/>
      <c r="O281" s="90"/>
      <c r="P281" s="93"/>
      <c r="Q281" s="89"/>
      <c r="R281" s="90"/>
      <c r="S281" s="94"/>
      <c r="T281" s="89"/>
      <c r="U281" s="91"/>
      <c r="V281" s="98"/>
    </row>
    <row r="282" spans="1:22" ht="15.75">
      <c r="A282" s="85"/>
      <c r="B282" s="85"/>
      <c r="C282" s="91"/>
      <c r="D282" s="87"/>
      <c r="E282" s="88"/>
      <c r="F282" s="91"/>
      <c r="G282" s="89"/>
      <c r="H282" s="87"/>
      <c r="I282" s="90"/>
      <c r="J282" s="89"/>
      <c r="K282" s="91"/>
      <c r="L282" s="92"/>
      <c r="M282" s="89"/>
      <c r="N282" s="89"/>
      <c r="O282" s="90"/>
      <c r="P282" s="93"/>
      <c r="Q282" s="89"/>
      <c r="R282" s="90"/>
      <c r="S282" s="94"/>
      <c r="T282" s="89"/>
      <c r="U282" s="91"/>
      <c r="V282" s="98"/>
    </row>
    <row r="283" spans="1:22" ht="15.75">
      <c r="A283" s="85"/>
      <c r="B283" s="85"/>
      <c r="C283" s="91"/>
      <c r="D283" s="87"/>
      <c r="E283" s="88"/>
      <c r="F283" s="91"/>
      <c r="G283" s="89"/>
      <c r="H283" s="87"/>
      <c r="I283" s="90"/>
      <c r="J283" s="89"/>
      <c r="K283" s="91"/>
      <c r="L283" s="92"/>
      <c r="M283" s="89"/>
      <c r="N283" s="89"/>
      <c r="O283" s="90"/>
      <c r="P283" s="93"/>
      <c r="Q283" s="89"/>
      <c r="R283" s="90"/>
      <c r="S283" s="94"/>
      <c r="T283" s="89"/>
      <c r="U283" s="91"/>
      <c r="V283" s="98"/>
    </row>
    <row r="284" spans="1:22" ht="15.75">
      <c r="A284" s="85"/>
      <c r="B284" s="85"/>
      <c r="C284" s="91"/>
      <c r="D284" s="87"/>
      <c r="E284" s="88"/>
      <c r="F284" s="91"/>
      <c r="G284" s="89"/>
      <c r="H284" s="87"/>
      <c r="I284" s="90"/>
      <c r="J284" s="89"/>
      <c r="K284" s="91"/>
      <c r="L284" s="92"/>
      <c r="M284" s="89"/>
      <c r="N284" s="89"/>
      <c r="O284" s="90"/>
      <c r="P284" s="93"/>
      <c r="Q284" s="89"/>
      <c r="R284" s="90"/>
      <c r="S284" s="94"/>
      <c r="T284" s="89"/>
      <c r="U284" s="91"/>
      <c r="V284" s="98"/>
    </row>
    <row r="285" spans="1:22" ht="15.75">
      <c r="A285" s="85"/>
      <c r="B285" s="85"/>
      <c r="C285" s="91"/>
      <c r="D285" s="87"/>
      <c r="E285" s="88"/>
      <c r="F285" s="91"/>
      <c r="G285" s="89"/>
      <c r="H285" s="87"/>
      <c r="I285" s="90"/>
      <c r="J285" s="89"/>
      <c r="K285" s="91"/>
      <c r="L285" s="92"/>
      <c r="M285" s="89"/>
      <c r="N285" s="89"/>
      <c r="O285" s="90"/>
      <c r="P285" s="93"/>
      <c r="Q285" s="89"/>
      <c r="R285" s="90"/>
      <c r="S285" s="94"/>
      <c r="T285" s="89"/>
      <c r="U285" s="91"/>
      <c r="V285" s="98"/>
    </row>
    <row r="286" spans="1:22" ht="15.75">
      <c r="A286" s="85"/>
      <c r="B286" s="85"/>
      <c r="C286" s="91"/>
      <c r="D286" s="87"/>
      <c r="E286" s="88"/>
      <c r="F286" s="91"/>
      <c r="G286" s="89"/>
      <c r="H286" s="87"/>
      <c r="I286" s="90"/>
      <c r="J286" s="89"/>
      <c r="K286" s="91"/>
      <c r="L286" s="92"/>
      <c r="M286" s="89"/>
      <c r="N286" s="89"/>
      <c r="O286" s="90"/>
      <c r="P286" s="93"/>
      <c r="Q286" s="89"/>
      <c r="R286" s="90"/>
      <c r="S286" s="94"/>
      <c r="T286" s="89"/>
      <c r="U286" s="91"/>
      <c r="V286" s="98"/>
    </row>
    <row r="287" spans="1:22" ht="15.75">
      <c r="A287" s="85"/>
      <c r="B287" s="85"/>
      <c r="C287" s="91"/>
      <c r="D287" s="87"/>
      <c r="E287" s="88"/>
      <c r="F287" s="91"/>
      <c r="G287" s="89"/>
      <c r="H287" s="87"/>
      <c r="I287" s="90"/>
      <c r="J287" s="89"/>
      <c r="K287" s="91"/>
      <c r="L287" s="92"/>
      <c r="M287" s="89"/>
      <c r="N287" s="89"/>
      <c r="O287" s="90"/>
      <c r="P287" s="93"/>
      <c r="Q287" s="89"/>
      <c r="R287" s="90"/>
      <c r="S287" s="94"/>
      <c r="T287" s="89"/>
      <c r="U287" s="91"/>
      <c r="V287" s="98"/>
    </row>
    <row r="288" spans="1:22" ht="15.75">
      <c r="A288" s="85"/>
      <c r="B288" s="85"/>
      <c r="C288" s="91"/>
      <c r="D288" s="87"/>
      <c r="E288" s="88"/>
      <c r="F288" s="91"/>
      <c r="G288" s="89"/>
      <c r="H288" s="87"/>
      <c r="I288" s="90"/>
      <c r="J288" s="89"/>
      <c r="K288" s="91"/>
      <c r="L288" s="92"/>
      <c r="M288" s="89"/>
      <c r="N288" s="89"/>
      <c r="O288" s="90"/>
      <c r="P288" s="93"/>
      <c r="Q288" s="89"/>
      <c r="R288" s="90"/>
      <c r="S288" s="94"/>
      <c r="T288" s="89"/>
      <c r="U288" s="91"/>
      <c r="V288" s="98"/>
    </row>
    <row r="289" spans="1:22" ht="15.75">
      <c r="A289" s="85"/>
      <c r="B289" s="85"/>
      <c r="C289" s="91"/>
      <c r="D289" s="87"/>
      <c r="E289" s="88"/>
      <c r="F289" s="91"/>
      <c r="G289" s="89"/>
      <c r="H289" s="87"/>
      <c r="I289" s="90"/>
      <c r="J289" s="89"/>
      <c r="K289" s="91"/>
      <c r="L289" s="92"/>
      <c r="M289" s="89"/>
      <c r="N289" s="89"/>
      <c r="O289" s="90"/>
      <c r="P289" s="93"/>
      <c r="Q289" s="89"/>
      <c r="R289" s="90"/>
      <c r="S289" s="94"/>
      <c r="T289" s="89"/>
      <c r="U289" s="91"/>
      <c r="V289" s="98"/>
    </row>
    <row r="290" spans="1:22" ht="15.75">
      <c r="A290" s="85"/>
      <c r="B290" s="85"/>
      <c r="C290" s="91"/>
      <c r="D290" s="87"/>
      <c r="E290" s="88"/>
      <c r="F290" s="91"/>
      <c r="G290" s="89"/>
      <c r="H290" s="87"/>
      <c r="I290" s="90"/>
      <c r="J290" s="89"/>
      <c r="K290" s="91"/>
      <c r="L290" s="92"/>
      <c r="M290" s="89"/>
      <c r="N290" s="89"/>
      <c r="O290" s="90"/>
      <c r="P290" s="93"/>
      <c r="Q290" s="89"/>
      <c r="R290" s="90"/>
      <c r="S290" s="94"/>
      <c r="T290" s="89"/>
      <c r="U290" s="91"/>
      <c r="V290" s="98"/>
    </row>
    <row r="291" spans="1:22" ht="15.75">
      <c r="A291" s="85"/>
      <c r="B291" s="85"/>
      <c r="C291" s="91"/>
      <c r="D291" s="87"/>
      <c r="E291" s="88"/>
      <c r="F291" s="91"/>
      <c r="G291" s="89"/>
      <c r="H291" s="87"/>
      <c r="I291" s="90"/>
      <c r="J291" s="89"/>
      <c r="K291" s="91"/>
      <c r="L291" s="92"/>
      <c r="M291" s="89"/>
      <c r="N291" s="89"/>
      <c r="O291" s="90"/>
      <c r="P291" s="93"/>
      <c r="Q291" s="89"/>
      <c r="R291" s="90"/>
      <c r="S291" s="94"/>
      <c r="T291" s="89"/>
      <c r="U291" s="91"/>
      <c r="V291" s="98"/>
    </row>
    <row r="292" spans="1:22" ht="15.75">
      <c r="A292" s="85"/>
      <c r="B292" s="85"/>
      <c r="C292" s="91"/>
      <c r="D292" s="87"/>
      <c r="E292" s="88"/>
      <c r="F292" s="91"/>
      <c r="G292" s="89"/>
      <c r="H292" s="87"/>
      <c r="I292" s="90"/>
      <c r="J292" s="89"/>
      <c r="K292" s="91"/>
      <c r="L292" s="92"/>
      <c r="M292" s="89"/>
      <c r="N292" s="89"/>
      <c r="O292" s="90"/>
      <c r="P292" s="93"/>
      <c r="Q292" s="89"/>
      <c r="R292" s="90"/>
      <c r="S292" s="94"/>
      <c r="T292" s="89"/>
      <c r="U292" s="91"/>
      <c r="V292" s="98"/>
    </row>
    <row r="293" spans="1:22" ht="15.75">
      <c r="A293" s="85"/>
      <c r="B293" s="85"/>
      <c r="C293" s="91"/>
      <c r="D293" s="87"/>
      <c r="E293" s="88"/>
      <c r="F293" s="91"/>
      <c r="G293" s="89"/>
      <c r="H293" s="87"/>
      <c r="I293" s="90"/>
      <c r="J293" s="89"/>
      <c r="K293" s="91"/>
      <c r="L293" s="92"/>
      <c r="M293" s="89"/>
      <c r="N293" s="89"/>
      <c r="O293" s="90"/>
      <c r="P293" s="93"/>
      <c r="Q293" s="89"/>
      <c r="R293" s="90"/>
      <c r="S293" s="94"/>
      <c r="T293" s="89"/>
      <c r="U293" s="91"/>
      <c r="V293" s="98"/>
    </row>
    <row r="294" spans="1:22" ht="15.75">
      <c r="A294" s="85"/>
      <c r="B294" s="85"/>
      <c r="C294" s="91"/>
      <c r="D294" s="87"/>
      <c r="E294" s="88"/>
      <c r="F294" s="91"/>
      <c r="G294" s="89"/>
      <c r="H294" s="87"/>
      <c r="I294" s="90"/>
      <c r="J294" s="89"/>
      <c r="K294" s="91"/>
      <c r="L294" s="92"/>
      <c r="M294" s="89"/>
      <c r="N294" s="89"/>
      <c r="O294" s="90"/>
      <c r="P294" s="93"/>
      <c r="Q294" s="89"/>
      <c r="R294" s="90"/>
      <c r="S294" s="94"/>
      <c r="T294" s="89"/>
      <c r="U294" s="91"/>
      <c r="V294" s="98"/>
    </row>
    <row r="295" spans="1:22" ht="15.75">
      <c r="A295" s="85"/>
      <c r="B295" s="85"/>
      <c r="C295" s="91"/>
      <c r="D295" s="87"/>
      <c r="E295" s="88"/>
      <c r="F295" s="91"/>
      <c r="G295" s="89"/>
      <c r="H295" s="87"/>
      <c r="I295" s="90"/>
      <c r="J295" s="89"/>
      <c r="K295" s="91"/>
      <c r="L295" s="92"/>
      <c r="M295" s="89"/>
      <c r="N295" s="89"/>
      <c r="O295" s="90"/>
      <c r="P295" s="93"/>
      <c r="Q295" s="89"/>
      <c r="R295" s="90"/>
      <c r="S295" s="94"/>
      <c r="T295" s="89"/>
      <c r="U295" s="91"/>
      <c r="V295" s="98"/>
    </row>
    <row r="296" spans="1:22" ht="15.75">
      <c r="A296" s="85"/>
      <c r="B296" s="85"/>
      <c r="C296" s="91"/>
      <c r="D296" s="87"/>
      <c r="E296" s="88"/>
      <c r="F296" s="91"/>
      <c r="G296" s="89"/>
      <c r="H296" s="87"/>
      <c r="I296" s="90"/>
      <c r="J296" s="89"/>
      <c r="K296" s="91"/>
      <c r="L296" s="92"/>
      <c r="M296" s="89"/>
      <c r="N296" s="89"/>
      <c r="O296" s="90"/>
      <c r="P296" s="93"/>
      <c r="Q296" s="89"/>
      <c r="R296" s="90"/>
      <c r="S296" s="94"/>
      <c r="T296" s="89"/>
      <c r="U296" s="91"/>
      <c r="V296" s="98"/>
    </row>
    <row r="297" spans="1:22" ht="15.75">
      <c r="A297" s="85"/>
      <c r="B297" s="85"/>
      <c r="C297" s="91"/>
      <c r="D297" s="87"/>
      <c r="E297" s="88"/>
      <c r="F297" s="91"/>
      <c r="G297" s="89"/>
      <c r="H297" s="87"/>
      <c r="I297" s="90"/>
      <c r="J297" s="89"/>
      <c r="K297" s="91"/>
      <c r="L297" s="92"/>
      <c r="M297" s="89"/>
      <c r="N297" s="89"/>
      <c r="O297" s="90"/>
      <c r="P297" s="93"/>
      <c r="Q297" s="89"/>
      <c r="R297" s="90"/>
      <c r="S297" s="94"/>
      <c r="T297" s="89"/>
      <c r="U297" s="91"/>
      <c r="V297" s="98"/>
    </row>
    <row r="298" spans="1:22" ht="15.75">
      <c r="A298" s="85"/>
      <c r="B298" s="85"/>
      <c r="C298" s="91"/>
      <c r="D298" s="87"/>
      <c r="E298" s="88"/>
      <c r="F298" s="91"/>
      <c r="G298" s="89"/>
      <c r="H298" s="87"/>
      <c r="I298" s="90"/>
      <c r="J298" s="89"/>
      <c r="K298" s="91"/>
      <c r="L298" s="92"/>
      <c r="M298" s="89"/>
      <c r="N298" s="89"/>
      <c r="O298" s="90"/>
      <c r="P298" s="93"/>
      <c r="Q298" s="89"/>
      <c r="R298" s="90"/>
      <c r="S298" s="94"/>
      <c r="T298" s="89"/>
      <c r="U298" s="91"/>
      <c r="V298" s="98"/>
    </row>
    <row r="299" spans="1:22" ht="15.75">
      <c r="A299" s="85"/>
      <c r="B299" s="85"/>
      <c r="C299" s="91"/>
      <c r="D299" s="87"/>
      <c r="E299" s="88"/>
      <c r="F299" s="91"/>
      <c r="G299" s="89"/>
      <c r="H299" s="87"/>
      <c r="I299" s="90"/>
      <c r="J299" s="89"/>
      <c r="K299" s="91"/>
      <c r="L299" s="92"/>
      <c r="M299" s="89"/>
      <c r="N299" s="89"/>
      <c r="O299" s="90"/>
      <c r="P299" s="93"/>
      <c r="Q299" s="89"/>
      <c r="R299" s="90"/>
      <c r="S299" s="94"/>
      <c r="T299" s="89"/>
      <c r="U299" s="91"/>
      <c r="V299" s="98"/>
    </row>
    <row r="300" spans="1:22" ht="15.75">
      <c r="A300" s="85"/>
      <c r="B300" s="85"/>
      <c r="C300" s="91"/>
      <c r="D300" s="87"/>
      <c r="E300" s="88"/>
      <c r="F300" s="91"/>
      <c r="G300" s="89"/>
      <c r="H300" s="87"/>
      <c r="I300" s="90"/>
      <c r="J300" s="89"/>
      <c r="K300" s="91"/>
      <c r="L300" s="92"/>
      <c r="M300" s="89"/>
      <c r="N300" s="89"/>
      <c r="O300" s="90"/>
      <c r="P300" s="93"/>
      <c r="Q300" s="89"/>
      <c r="R300" s="90"/>
      <c r="S300" s="94"/>
      <c r="T300" s="89"/>
      <c r="U300" s="91"/>
      <c r="V300" s="98"/>
    </row>
    <row r="301" spans="1:22" ht="15.75">
      <c r="A301" s="85"/>
      <c r="B301" s="85"/>
      <c r="C301" s="91"/>
      <c r="D301" s="87"/>
      <c r="E301" s="88"/>
      <c r="F301" s="91"/>
      <c r="G301" s="89"/>
      <c r="H301" s="87"/>
      <c r="I301" s="90"/>
      <c r="J301" s="89"/>
      <c r="K301" s="91"/>
      <c r="L301" s="92"/>
      <c r="M301" s="89"/>
      <c r="N301" s="89"/>
      <c r="O301" s="90"/>
      <c r="P301" s="93"/>
      <c r="Q301" s="89"/>
      <c r="R301" s="90"/>
      <c r="S301" s="94"/>
      <c r="T301" s="89"/>
      <c r="U301" s="91"/>
      <c r="V301" s="98"/>
    </row>
    <row r="302" spans="1:22" ht="15.75">
      <c r="A302" s="85"/>
      <c r="B302" s="85"/>
      <c r="C302" s="91"/>
      <c r="D302" s="87"/>
      <c r="E302" s="88"/>
      <c r="F302" s="91"/>
      <c r="G302" s="89"/>
      <c r="H302" s="87"/>
      <c r="I302" s="90"/>
      <c r="J302" s="89"/>
      <c r="K302" s="91"/>
      <c r="L302" s="92"/>
      <c r="M302" s="89"/>
      <c r="N302" s="89"/>
      <c r="O302" s="90"/>
      <c r="P302" s="93"/>
      <c r="Q302" s="89"/>
      <c r="R302" s="90"/>
      <c r="S302" s="94"/>
      <c r="T302" s="89"/>
      <c r="U302" s="91"/>
      <c r="V302" s="98"/>
    </row>
    <row r="303" spans="1:22" ht="15.75">
      <c r="A303" s="85"/>
      <c r="B303" s="85"/>
      <c r="C303" s="91"/>
      <c r="D303" s="87"/>
      <c r="E303" s="88"/>
      <c r="F303" s="91"/>
      <c r="G303" s="89"/>
      <c r="H303" s="87"/>
      <c r="I303" s="90"/>
      <c r="J303" s="89"/>
      <c r="K303" s="91"/>
      <c r="L303" s="92"/>
      <c r="M303" s="89"/>
      <c r="N303" s="89"/>
      <c r="O303" s="90"/>
      <c r="P303" s="93"/>
      <c r="Q303" s="89"/>
      <c r="R303" s="90"/>
      <c r="S303" s="94"/>
      <c r="T303" s="89"/>
      <c r="U303" s="91"/>
      <c r="V303" s="98"/>
    </row>
    <row r="304" spans="1:22" ht="15.75">
      <c r="A304" s="85"/>
      <c r="B304" s="85"/>
      <c r="C304" s="91"/>
      <c r="D304" s="87"/>
      <c r="E304" s="88"/>
      <c r="F304" s="91"/>
      <c r="G304" s="89"/>
      <c r="H304" s="87"/>
      <c r="I304" s="90"/>
      <c r="J304" s="89"/>
      <c r="K304" s="91"/>
      <c r="L304" s="92"/>
      <c r="M304" s="89"/>
      <c r="N304" s="89"/>
      <c r="O304" s="90"/>
      <c r="P304" s="93"/>
      <c r="Q304" s="89"/>
      <c r="R304" s="90"/>
      <c r="S304" s="94"/>
      <c r="T304" s="89"/>
      <c r="U304" s="91"/>
      <c r="V304" s="98"/>
    </row>
    <row r="305" spans="1:22" ht="15.75">
      <c r="A305" s="85"/>
      <c r="B305" s="85"/>
      <c r="C305" s="91"/>
      <c r="D305" s="87"/>
      <c r="E305" s="88"/>
      <c r="F305" s="91"/>
      <c r="G305" s="89"/>
      <c r="H305" s="87"/>
      <c r="I305" s="90"/>
      <c r="J305" s="89"/>
      <c r="K305" s="91"/>
      <c r="L305" s="92"/>
      <c r="M305" s="89"/>
      <c r="N305" s="89"/>
      <c r="O305" s="90"/>
      <c r="P305" s="93"/>
      <c r="Q305" s="89"/>
      <c r="R305" s="90"/>
      <c r="S305" s="94"/>
      <c r="T305" s="89"/>
      <c r="U305" s="91"/>
      <c r="V305" s="98"/>
    </row>
    <row r="306" spans="1:22" ht="15.75">
      <c r="A306" s="85"/>
      <c r="B306" s="85"/>
      <c r="C306" s="91"/>
      <c r="D306" s="87"/>
      <c r="E306" s="88"/>
      <c r="F306" s="91"/>
      <c r="G306" s="89"/>
      <c r="H306" s="87"/>
      <c r="I306" s="90"/>
      <c r="J306" s="89"/>
      <c r="K306" s="91"/>
      <c r="L306" s="92"/>
      <c r="M306" s="89"/>
      <c r="N306" s="89"/>
      <c r="O306" s="90"/>
      <c r="P306" s="93"/>
      <c r="Q306" s="89"/>
      <c r="R306" s="90"/>
      <c r="S306" s="94"/>
      <c r="T306" s="89"/>
      <c r="U306" s="91"/>
      <c r="V306" s="98"/>
    </row>
    <row r="307" spans="1:22" ht="15.75">
      <c r="A307" s="85"/>
      <c r="B307" s="85"/>
      <c r="C307" s="91"/>
      <c r="D307" s="87"/>
      <c r="E307" s="88"/>
      <c r="F307" s="91"/>
      <c r="G307" s="89"/>
      <c r="H307" s="87"/>
      <c r="I307" s="90"/>
      <c r="J307" s="89"/>
      <c r="K307" s="91"/>
      <c r="L307" s="92"/>
      <c r="M307" s="89"/>
      <c r="N307" s="89"/>
      <c r="O307" s="90"/>
      <c r="P307" s="93"/>
      <c r="Q307" s="89"/>
      <c r="R307" s="90"/>
      <c r="S307" s="94"/>
      <c r="T307" s="89"/>
      <c r="U307" s="91"/>
      <c r="V307" s="98"/>
    </row>
    <row r="308" spans="1:22" ht="15.75">
      <c r="A308" s="85"/>
      <c r="B308" s="85"/>
      <c r="C308" s="91"/>
      <c r="D308" s="87"/>
      <c r="E308" s="88"/>
      <c r="F308" s="91"/>
      <c r="G308" s="89"/>
      <c r="H308" s="87"/>
      <c r="I308" s="90"/>
      <c r="J308" s="89"/>
      <c r="K308" s="91"/>
      <c r="L308" s="92"/>
      <c r="M308" s="89"/>
      <c r="N308" s="89"/>
      <c r="O308" s="90"/>
      <c r="P308" s="93"/>
      <c r="Q308" s="89"/>
      <c r="R308" s="90"/>
      <c r="S308" s="94"/>
      <c r="T308" s="89"/>
      <c r="U308" s="91"/>
      <c r="V308" s="98"/>
    </row>
    <row r="309" spans="1:22" ht="15.75">
      <c r="A309" s="85"/>
      <c r="B309" s="85"/>
      <c r="C309" s="91"/>
      <c r="D309" s="87"/>
      <c r="E309" s="88"/>
      <c r="F309" s="91"/>
      <c r="G309" s="89"/>
      <c r="H309" s="87"/>
      <c r="I309" s="90"/>
      <c r="J309" s="89"/>
      <c r="K309" s="91"/>
      <c r="L309" s="92"/>
      <c r="M309" s="89"/>
      <c r="N309" s="89"/>
      <c r="O309" s="90"/>
      <c r="P309" s="93"/>
      <c r="Q309" s="89"/>
      <c r="R309" s="90"/>
      <c r="S309" s="94"/>
      <c r="T309" s="89"/>
      <c r="U309" s="91"/>
      <c r="V309" s="98"/>
    </row>
    <row r="310" spans="1:22" ht="15.75">
      <c r="A310" s="85"/>
      <c r="B310" s="85"/>
      <c r="C310" s="91"/>
      <c r="D310" s="87"/>
      <c r="E310" s="88"/>
      <c r="F310" s="91"/>
      <c r="G310" s="89"/>
      <c r="H310" s="87"/>
      <c r="I310" s="90"/>
      <c r="J310" s="89"/>
      <c r="K310" s="91"/>
      <c r="L310" s="92"/>
      <c r="M310" s="89"/>
      <c r="N310" s="89"/>
      <c r="O310" s="90"/>
      <c r="P310" s="93"/>
      <c r="Q310" s="89"/>
      <c r="R310" s="90"/>
      <c r="S310" s="94"/>
      <c r="T310" s="89"/>
      <c r="U310" s="91"/>
      <c r="V310" s="98"/>
    </row>
    <row r="311" spans="1:22" ht="15.75">
      <c r="A311" s="85"/>
      <c r="B311" s="85"/>
      <c r="C311" s="91"/>
      <c r="D311" s="87"/>
      <c r="E311" s="88"/>
      <c r="F311" s="91"/>
      <c r="G311" s="89"/>
      <c r="H311" s="87"/>
      <c r="I311" s="90"/>
      <c r="J311" s="89"/>
      <c r="K311" s="91"/>
      <c r="L311" s="92"/>
      <c r="M311" s="89"/>
      <c r="N311" s="89"/>
      <c r="O311" s="90"/>
      <c r="P311" s="93"/>
      <c r="Q311" s="89"/>
      <c r="R311" s="90"/>
      <c r="S311" s="94"/>
      <c r="T311" s="89"/>
      <c r="U311" s="91"/>
      <c r="V311" s="98"/>
    </row>
    <row r="312" spans="1:22" ht="15.75">
      <c r="A312" s="85"/>
      <c r="B312" s="85"/>
      <c r="C312" s="91"/>
      <c r="D312" s="87"/>
      <c r="E312" s="88"/>
      <c r="F312" s="91"/>
      <c r="G312" s="89"/>
      <c r="H312" s="87"/>
      <c r="I312" s="90"/>
      <c r="J312" s="89"/>
      <c r="K312" s="91"/>
      <c r="L312" s="92"/>
      <c r="M312" s="89"/>
      <c r="N312" s="89"/>
      <c r="O312" s="90"/>
      <c r="P312" s="93"/>
      <c r="Q312" s="89"/>
      <c r="R312" s="90"/>
      <c r="S312" s="94"/>
      <c r="T312" s="89"/>
      <c r="U312" s="91"/>
      <c r="V312" s="98"/>
    </row>
    <row r="313" spans="1:22" ht="15.75">
      <c r="A313" s="85"/>
      <c r="B313" s="85"/>
      <c r="C313" s="91"/>
      <c r="D313" s="87"/>
      <c r="E313" s="88"/>
      <c r="F313" s="91"/>
      <c r="G313" s="89"/>
      <c r="H313" s="87"/>
      <c r="I313" s="90"/>
      <c r="J313" s="89"/>
      <c r="K313" s="91"/>
      <c r="L313" s="92"/>
      <c r="M313" s="89"/>
      <c r="N313" s="89"/>
      <c r="O313" s="90"/>
      <c r="P313" s="93"/>
      <c r="Q313" s="89"/>
      <c r="R313" s="90"/>
      <c r="S313" s="94"/>
      <c r="T313" s="89"/>
      <c r="U313" s="91"/>
      <c r="V313" s="98"/>
    </row>
    <row r="314" spans="1:22" ht="15.75">
      <c r="A314" s="85"/>
      <c r="B314" s="85"/>
      <c r="C314" s="91"/>
      <c r="D314" s="87"/>
      <c r="E314" s="88"/>
      <c r="F314" s="91"/>
      <c r="G314" s="89"/>
      <c r="H314" s="87"/>
      <c r="I314" s="90"/>
      <c r="J314" s="89"/>
      <c r="K314" s="91"/>
      <c r="L314" s="92"/>
      <c r="M314" s="89"/>
      <c r="N314" s="89"/>
      <c r="O314" s="90"/>
      <c r="P314" s="93"/>
      <c r="Q314" s="89"/>
      <c r="R314" s="90"/>
      <c r="S314" s="94"/>
      <c r="T314" s="89"/>
      <c r="U314" s="91"/>
      <c r="V314" s="98"/>
    </row>
    <row r="315" spans="1:22" ht="15.75">
      <c r="A315" s="85"/>
      <c r="B315" s="85"/>
      <c r="C315" s="91"/>
      <c r="D315" s="87"/>
      <c r="E315" s="88"/>
      <c r="F315" s="91"/>
      <c r="G315" s="89"/>
      <c r="H315" s="87"/>
      <c r="I315" s="90"/>
      <c r="J315" s="89"/>
      <c r="K315" s="91"/>
      <c r="L315" s="92"/>
      <c r="M315" s="89"/>
      <c r="N315" s="89"/>
      <c r="O315" s="90"/>
      <c r="P315" s="93"/>
      <c r="Q315" s="89"/>
      <c r="R315" s="90"/>
      <c r="S315" s="94"/>
      <c r="T315" s="89"/>
      <c r="U315" s="91"/>
      <c r="V315" s="98"/>
    </row>
    <row r="316" spans="1:22" ht="15.75">
      <c r="A316" s="85"/>
      <c r="B316" s="85"/>
      <c r="C316" s="91"/>
      <c r="D316" s="87"/>
      <c r="E316" s="88"/>
      <c r="F316" s="91"/>
      <c r="G316" s="89"/>
      <c r="H316" s="87"/>
      <c r="I316" s="90"/>
      <c r="J316" s="89"/>
      <c r="K316" s="91"/>
      <c r="L316" s="92"/>
      <c r="M316" s="89"/>
      <c r="N316" s="89"/>
      <c r="O316" s="90"/>
      <c r="P316" s="93"/>
      <c r="Q316" s="89"/>
      <c r="R316" s="90"/>
      <c r="S316" s="94"/>
      <c r="T316" s="89"/>
      <c r="U316" s="91"/>
      <c r="V316" s="98"/>
    </row>
    <row r="317" spans="1:22" ht="15.75">
      <c r="A317" s="85"/>
      <c r="B317" s="85"/>
      <c r="C317" s="91"/>
      <c r="D317" s="87"/>
      <c r="E317" s="88"/>
      <c r="F317" s="91"/>
      <c r="G317" s="89"/>
      <c r="H317" s="87"/>
      <c r="I317" s="90"/>
      <c r="J317" s="89"/>
      <c r="K317" s="91"/>
      <c r="L317" s="92"/>
      <c r="M317" s="89"/>
      <c r="N317" s="89"/>
      <c r="O317" s="90"/>
      <c r="P317" s="93"/>
      <c r="Q317" s="89"/>
      <c r="R317" s="90"/>
      <c r="S317" s="94"/>
      <c r="T317" s="89"/>
      <c r="U317" s="91"/>
      <c r="V317" s="98"/>
    </row>
    <row r="318" spans="1:22" ht="15.75">
      <c r="A318" s="85"/>
      <c r="B318" s="85"/>
      <c r="C318" s="91"/>
      <c r="D318" s="87"/>
      <c r="E318" s="88"/>
      <c r="F318" s="91"/>
      <c r="G318" s="89"/>
      <c r="H318" s="87"/>
      <c r="I318" s="90"/>
      <c r="J318" s="89"/>
      <c r="K318" s="91"/>
      <c r="L318" s="92"/>
      <c r="M318" s="89"/>
      <c r="N318" s="89"/>
      <c r="O318" s="90"/>
      <c r="P318" s="93"/>
      <c r="Q318" s="89"/>
      <c r="R318" s="90"/>
      <c r="S318" s="94"/>
      <c r="T318" s="89"/>
      <c r="U318" s="91"/>
      <c r="V318" s="98"/>
    </row>
    <row r="319" spans="1:22" ht="15.75">
      <c r="A319" s="85"/>
      <c r="B319" s="85"/>
      <c r="C319" s="91"/>
      <c r="D319" s="87"/>
      <c r="E319" s="88"/>
      <c r="F319" s="91"/>
      <c r="G319" s="89"/>
      <c r="H319" s="87"/>
      <c r="I319" s="90"/>
      <c r="J319" s="89"/>
      <c r="K319" s="91"/>
      <c r="L319" s="92"/>
      <c r="M319" s="89"/>
      <c r="N319" s="89"/>
      <c r="O319" s="90"/>
      <c r="P319" s="93"/>
      <c r="Q319" s="89"/>
      <c r="R319" s="90"/>
      <c r="S319" s="94"/>
      <c r="T319" s="89"/>
      <c r="U319" s="91"/>
      <c r="V319" s="98"/>
    </row>
    <row r="320" spans="1:22" ht="15.75">
      <c r="A320" s="85"/>
      <c r="B320" s="85"/>
      <c r="C320" s="91"/>
      <c r="D320" s="87"/>
      <c r="E320" s="88"/>
      <c r="F320" s="91"/>
      <c r="G320" s="89"/>
      <c r="H320" s="87"/>
      <c r="I320" s="90"/>
      <c r="J320" s="89"/>
      <c r="K320" s="91"/>
      <c r="L320" s="92"/>
      <c r="M320" s="89"/>
      <c r="N320" s="89"/>
      <c r="O320" s="90"/>
      <c r="P320" s="93"/>
      <c r="Q320" s="89"/>
      <c r="R320" s="90"/>
      <c r="S320" s="94"/>
      <c r="T320" s="89"/>
      <c r="U320" s="91"/>
      <c r="V320" s="98"/>
    </row>
    <row r="321" spans="1:22" ht="15.75">
      <c r="A321" s="85"/>
      <c r="B321" s="85"/>
      <c r="C321" s="91"/>
      <c r="D321" s="87"/>
      <c r="E321" s="88"/>
      <c r="F321" s="91"/>
      <c r="G321" s="89"/>
      <c r="H321" s="87"/>
      <c r="I321" s="90"/>
      <c r="J321" s="89"/>
      <c r="K321" s="91"/>
      <c r="L321" s="92"/>
      <c r="M321" s="89"/>
      <c r="N321" s="89"/>
      <c r="O321" s="90"/>
      <c r="P321" s="93"/>
      <c r="Q321" s="89"/>
      <c r="R321" s="90"/>
      <c r="S321" s="94"/>
      <c r="T321" s="89"/>
      <c r="U321" s="91"/>
      <c r="V321" s="98"/>
    </row>
    <row r="322" spans="1:22" ht="15.75">
      <c r="A322" s="85"/>
      <c r="B322" s="85"/>
      <c r="C322" s="91"/>
      <c r="D322" s="87"/>
      <c r="E322" s="88"/>
      <c r="F322" s="91"/>
      <c r="G322" s="89"/>
      <c r="H322" s="87"/>
      <c r="I322" s="90"/>
      <c r="J322" s="89"/>
      <c r="K322" s="91"/>
      <c r="L322" s="92"/>
      <c r="M322" s="89"/>
      <c r="N322" s="89"/>
      <c r="O322" s="90"/>
      <c r="P322" s="93"/>
      <c r="Q322" s="89"/>
      <c r="R322" s="90"/>
      <c r="S322" s="94"/>
      <c r="T322" s="89"/>
      <c r="U322" s="91"/>
      <c r="V322" s="98"/>
    </row>
    <row r="323" spans="1:22" ht="15.75">
      <c r="A323" s="85"/>
      <c r="B323" s="85"/>
      <c r="C323" s="91"/>
      <c r="D323" s="87"/>
      <c r="E323" s="88"/>
      <c r="F323" s="91"/>
      <c r="G323" s="89"/>
      <c r="H323" s="87"/>
      <c r="I323" s="90"/>
      <c r="J323" s="89"/>
      <c r="K323" s="91"/>
      <c r="L323" s="92"/>
      <c r="M323" s="89"/>
      <c r="N323" s="89"/>
      <c r="O323" s="90"/>
      <c r="P323" s="93"/>
      <c r="Q323" s="89"/>
      <c r="R323" s="90"/>
      <c r="S323" s="94"/>
      <c r="T323" s="89"/>
      <c r="U323" s="91"/>
      <c r="V323" s="98"/>
    </row>
    <row r="324" spans="1:22" ht="15.75">
      <c r="A324" s="85"/>
      <c r="B324" s="85"/>
      <c r="C324" s="91"/>
      <c r="D324" s="87"/>
      <c r="E324" s="88"/>
      <c r="F324" s="91"/>
      <c r="G324" s="89"/>
      <c r="H324" s="87"/>
      <c r="I324" s="90"/>
      <c r="J324" s="89"/>
      <c r="K324" s="91"/>
      <c r="L324" s="92"/>
      <c r="M324" s="89"/>
      <c r="N324" s="89"/>
      <c r="O324" s="90"/>
      <c r="P324" s="93"/>
      <c r="Q324" s="89"/>
      <c r="R324" s="90"/>
      <c r="S324" s="94"/>
      <c r="T324" s="89"/>
      <c r="U324" s="91"/>
      <c r="V324" s="98"/>
    </row>
    <row r="325" spans="1:22" ht="15.75">
      <c r="A325" s="85"/>
      <c r="B325" s="85"/>
      <c r="C325" s="91"/>
      <c r="D325" s="87"/>
      <c r="E325" s="88"/>
      <c r="F325" s="91"/>
      <c r="G325" s="89"/>
      <c r="H325" s="87"/>
      <c r="I325" s="90"/>
      <c r="J325" s="89"/>
      <c r="K325" s="91"/>
      <c r="L325" s="92"/>
      <c r="M325" s="89"/>
      <c r="N325" s="89"/>
      <c r="O325" s="90"/>
      <c r="P325" s="93"/>
      <c r="Q325" s="89"/>
      <c r="R325" s="90"/>
      <c r="S325" s="94"/>
      <c r="T325" s="89"/>
      <c r="U325" s="91"/>
      <c r="V325" s="98"/>
    </row>
    <row r="326" spans="1:22" ht="15.75">
      <c r="A326" s="85"/>
      <c r="B326" s="85"/>
      <c r="C326" s="91"/>
      <c r="D326" s="87"/>
      <c r="E326" s="88"/>
      <c r="F326" s="91"/>
      <c r="G326" s="89"/>
      <c r="H326" s="87"/>
      <c r="I326" s="90"/>
      <c r="J326" s="89"/>
      <c r="K326" s="91"/>
      <c r="L326" s="92"/>
      <c r="M326" s="89"/>
      <c r="N326" s="89"/>
      <c r="O326" s="90"/>
      <c r="P326" s="93"/>
      <c r="Q326" s="89"/>
      <c r="R326" s="90"/>
      <c r="S326" s="94"/>
      <c r="T326" s="89"/>
      <c r="U326" s="91"/>
      <c r="V326" s="98"/>
    </row>
    <row r="327" spans="1:22" ht="15.75">
      <c r="A327" s="85"/>
      <c r="B327" s="85"/>
      <c r="C327" s="91"/>
      <c r="D327" s="87"/>
      <c r="E327" s="88"/>
      <c r="F327" s="91"/>
      <c r="G327" s="89"/>
      <c r="H327" s="87"/>
      <c r="I327" s="90"/>
      <c r="J327" s="89"/>
      <c r="K327" s="91"/>
      <c r="L327" s="92"/>
      <c r="M327" s="89"/>
      <c r="N327" s="89"/>
      <c r="O327" s="90"/>
      <c r="P327" s="93"/>
      <c r="Q327" s="89"/>
      <c r="R327" s="90"/>
      <c r="S327" s="94"/>
      <c r="T327" s="89"/>
      <c r="U327" s="91"/>
      <c r="V327" s="98"/>
    </row>
    <row r="328" spans="1:22" ht="15.75">
      <c r="A328" s="85"/>
      <c r="B328" s="85"/>
      <c r="C328" s="91"/>
      <c r="D328" s="87"/>
      <c r="E328" s="88"/>
      <c r="F328" s="91"/>
      <c r="G328" s="89"/>
      <c r="H328" s="87"/>
      <c r="I328" s="90"/>
      <c r="J328" s="89"/>
      <c r="K328" s="91"/>
      <c r="L328" s="92"/>
      <c r="M328" s="89"/>
      <c r="N328" s="89"/>
      <c r="O328" s="90"/>
      <c r="P328" s="93"/>
      <c r="Q328" s="89"/>
      <c r="R328" s="90"/>
      <c r="S328" s="94"/>
      <c r="T328" s="89"/>
      <c r="U328" s="91"/>
      <c r="V328" s="98"/>
    </row>
    <row r="329" spans="1:22" ht="15.75">
      <c r="A329" s="85"/>
      <c r="B329" s="85"/>
      <c r="C329" s="91"/>
      <c r="D329" s="87"/>
      <c r="E329" s="88"/>
      <c r="F329" s="91"/>
      <c r="G329" s="89"/>
      <c r="H329" s="87"/>
      <c r="I329" s="90"/>
      <c r="J329" s="89"/>
      <c r="K329" s="91"/>
      <c r="L329" s="92"/>
      <c r="M329" s="89"/>
      <c r="N329" s="89"/>
      <c r="O329" s="90"/>
      <c r="P329" s="93"/>
      <c r="Q329" s="89"/>
      <c r="R329" s="90"/>
      <c r="S329" s="94"/>
      <c r="T329" s="89"/>
      <c r="U329" s="91"/>
      <c r="V329" s="98"/>
    </row>
    <row r="330" spans="1:22" ht="15.75">
      <c r="A330" s="85"/>
      <c r="B330" s="85"/>
      <c r="C330" s="91"/>
      <c r="D330" s="87"/>
      <c r="E330" s="88"/>
      <c r="F330" s="91"/>
      <c r="G330" s="89"/>
      <c r="H330" s="87"/>
      <c r="I330" s="90"/>
      <c r="J330" s="89"/>
      <c r="K330" s="91"/>
      <c r="L330" s="92"/>
      <c r="M330" s="89"/>
      <c r="N330" s="89"/>
      <c r="O330" s="90"/>
      <c r="P330" s="93"/>
      <c r="Q330" s="89"/>
      <c r="R330" s="90"/>
      <c r="S330" s="94"/>
      <c r="T330" s="89"/>
      <c r="U330" s="91"/>
      <c r="V330" s="98"/>
    </row>
    <row r="331" spans="1:22" ht="15.75">
      <c r="A331" s="85"/>
      <c r="B331" s="85"/>
      <c r="C331" s="91"/>
      <c r="D331" s="87"/>
      <c r="E331" s="88"/>
      <c r="F331" s="91"/>
      <c r="G331" s="89"/>
      <c r="H331" s="87"/>
      <c r="I331" s="90"/>
      <c r="J331" s="89"/>
      <c r="K331" s="91"/>
      <c r="L331" s="92"/>
      <c r="M331" s="89"/>
      <c r="N331" s="89"/>
      <c r="O331" s="90"/>
      <c r="P331" s="93"/>
      <c r="Q331" s="89"/>
      <c r="R331" s="90"/>
      <c r="S331" s="94"/>
      <c r="T331" s="89"/>
      <c r="U331" s="91"/>
      <c r="V331" s="98"/>
    </row>
    <row r="332" spans="1:22" ht="15.75">
      <c r="A332" s="85"/>
      <c r="B332" s="85"/>
      <c r="C332" s="97"/>
      <c r="D332" s="87"/>
      <c r="E332" s="88"/>
      <c r="F332" s="87"/>
      <c r="G332" s="89"/>
      <c r="H332" s="87"/>
      <c r="I332" s="90"/>
      <c r="J332" s="89"/>
      <c r="K332" s="91"/>
      <c r="L332" s="92"/>
      <c r="M332" s="89"/>
      <c r="N332" s="89"/>
      <c r="O332" s="90"/>
      <c r="P332" s="93"/>
      <c r="Q332" s="89"/>
      <c r="R332" s="90"/>
      <c r="S332" s="94"/>
      <c r="T332" s="89"/>
      <c r="U332" s="91"/>
      <c r="V332" s="98"/>
    </row>
    <row r="333" spans="1:21" ht="15.75">
      <c r="A333" s="99"/>
      <c r="B333" s="99"/>
      <c r="C333" s="96"/>
      <c r="D333" s="100"/>
      <c r="E333" s="101"/>
      <c r="F333" s="96"/>
      <c r="G333" s="102"/>
      <c r="H333" s="100"/>
      <c r="I333" s="96"/>
      <c r="J333" s="102"/>
      <c r="K333" s="96"/>
      <c r="L333" s="96"/>
      <c r="M333" s="102"/>
      <c r="N333" s="102"/>
      <c r="O333" s="102"/>
      <c r="P333" s="96"/>
      <c r="Q333" s="96"/>
      <c r="R333" s="96"/>
      <c r="S333" s="96"/>
      <c r="T333" s="96"/>
      <c r="U333" s="96"/>
    </row>
    <row r="334" spans="4:15" ht="15.75">
      <c r="D334" s="103"/>
      <c r="E334" s="104"/>
      <c r="G334" s="105"/>
      <c r="H334" s="103"/>
      <c r="M334" s="105"/>
      <c r="N334" s="105"/>
      <c r="O334" s="105"/>
    </row>
    <row r="335" spans="4:15" ht="15.75">
      <c r="D335" s="103"/>
      <c r="E335" s="104"/>
      <c r="G335" s="105"/>
      <c r="H335" s="103"/>
      <c r="M335" s="105"/>
      <c r="N335" s="105"/>
      <c r="O335" s="105"/>
    </row>
    <row r="336" spans="4:15" ht="15.75">
      <c r="D336" s="103"/>
      <c r="E336" s="104"/>
      <c r="G336" s="105"/>
      <c r="H336" s="103"/>
      <c r="M336" s="105"/>
      <c r="N336" s="105"/>
      <c r="O336" s="105"/>
    </row>
    <row r="337" spans="4:15" ht="15.75">
      <c r="D337" s="103"/>
      <c r="E337" s="104"/>
      <c r="G337" s="105"/>
      <c r="H337" s="103"/>
      <c r="M337" s="105"/>
      <c r="N337" s="105"/>
      <c r="O337" s="105"/>
    </row>
    <row r="338" spans="4:15" ht="15.75">
      <c r="D338" s="103"/>
      <c r="E338" s="104"/>
      <c r="G338" s="105"/>
      <c r="H338" s="103"/>
      <c r="M338" s="105"/>
      <c r="N338" s="105"/>
      <c r="O338" s="105"/>
    </row>
    <row r="339" spans="4:15" ht="15.75">
      <c r="D339" s="103"/>
      <c r="E339" s="104"/>
      <c r="G339" s="105"/>
      <c r="H339" s="103"/>
      <c r="M339" s="105"/>
      <c r="N339" s="105"/>
      <c r="O339" s="105"/>
    </row>
    <row r="340" spans="4:15" ht="15.75">
      <c r="D340" s="103"/>
      <c r="E340" s="104"/>
      <c r="G340" s="105"/>
      <c r="H340" s="103"/>
      <c r="M340" s="105"/>
      <c r="N340" s="105"/>
      <c r="O340" s="105"/>
    </row>
    <row r="341" spans="4:15" ht="15.75">
      <c r="D341" s="103"/>
      <c r="E341" s="104"/>
      <c r="G341" s="105"/>
      <c r="H341" s="103"/>
      <c r="M341" s="105"/>
      <c r="N341" s="105"/>
      <c r="O341" s="105"/>
    </row>
    <row r="342" spans="4:15" ht="15.75">
      <c r="D342" s="103"/>
      <c r="E342" s="104"/>
      <c r="G342" s="105"/>
      <c r="H342" s="103"/>
      <c r="M342" s="105"/>
      <c r="N342" s="105"/>
      <c r="O342" s="105"/>
    </row>
    <row r="343" spans="4:15" ht="15.75">
      <c r="D343" s="103"/>
      <c r="E343" s="104"/>
      <c r="G343" s="105"/>
      <c r="H343" s="103"/>
      <c r="M343" s="105"/>
      <c r="N343" s="105"/>
      <c r="O343" s="105"/>
    </row>
    <row r="344" spans="4:15" ht="15.75">
      <c r="D344" s="103"/>
      <c r="E344" s="104"/>
      <c r="G344" s="105"/>
      <c r="H344" s="103"/>
      <c r="M344" s="105"/>
      <c r="N344" s="105"/>
      <c r="O344" s="105"/>
    </row>
    <row r="345" spans="4:15" ht="15.75">
      <c r="D345" s="103"/>
      <c r="E345" s="104"/>
      <c r="G345" s="105"/>
      <c r="H345" s="103"/>
      <c r="M345" s="105"/>
      <c r="N345" s="105"/>
      <c r="O345" s="105"/>
    </row>
    <row r="346" spans="4:15" ht="15.75">
      <c r="D346" s="103"/>
      <c r="E346" s="104"/>
      <c r="G346" s="105"/>
      <c r="H346" s="103"/>
      <c r="M346" s="105"/>
      <c r="N346" s="105"/>
      <c r="O346" s="105"/>
    </row>
    <row r="347" spans="4:15" ht="15.75">
      <c r="D347" s="103"/>
      <c r="E347" s="104"/>
      <c r="G347" s="105"/>
      <c r="H347" s="103"/>
      <c r="M347" s="105"/>
      <c r="N347" s="105"/>
      <c r="O347" s="105"/>
    </row>
    <row r="348" spans="4:15" ht="15.75">
      <c r="D348" s="103"/>
      <c r="E348" s="104"/>
      <c r="G348" s="105"/>
      <c r="H348" s="103"/>
      <c r="M348" s="105"/>
      <c r="N348" s="105"/>
      <c r="O348" s="105"/>
    </row>
    <row r="349" spans="4:15" ht="15.75">
      <c r="D349" s="103"/>
      <c r="E349" s="104"/>
      <c r="G349" s="105"/>
      <c r="H349" s="103"/>
      <c r="M349" s="105"/>
      <c r="N349" s="105"/>
      <c r="O349" s="105"/>
    </row>
    <row r="350" spans="4:15" ht="15.75">
      <c r="D350" s="103"/>
      <c r="E350" s="104"/>
      <c r="G350" s="105"/>
      <c r="H350" s="103"/>
      <c r="M350" s="105"/>
      <c r="N350" s="105"/>
      <c r="O350" s="105"/>
    </row>
    <row r="351" spans="4:15" ht="15.75">
      <c r="D351" s="103"/>
      <c r="E351" s="104"/>
      <c r="G351" s="105"/>
      <c r="H351" s="103"/>
      <c r="M351" s="105"/>
      <c r="N351" s="105"/>
      <c r="O351" s="105"/>
    </row>
    <row r="352" spans="4:15" ht="15.75">
      <c r="D352" s="103"/>
      <c r="E352" s="104"/>
      <c r="G352" s="105"/>
      <c r="H352" s="103"/>
      <c r="M352" s="105"/>
      <c r="N352" s="105"/>
      <c r="O352" s="105"/>
    </row>
    <row r="353" spans="4:15" ht="15.75">
      <c r="D353" s="103"/>
      <c r="E353" s="104"/>
      <c r="G353" s="105"/>
      <c r="H353" s="103"/>
      <c r="M353" s="105"/>
      <c r="N353" s="105"/>
      <c r="O353" s="105"/>
    </row>
    <row r="354" spans="4:15" ht="15.75">
      <c r="D354" s="103"/>
      <c r="E354" s="104"/>
      <c r="G354" s="105"/>
      <c r="H354" s="103"/>
      <c r="M354" s="105"/>
      <c r="N354" s="105"/>
      <c r="O354" s="105"/>
    </row>
    <row r="355" spans="4:15" ht="15.75">
      <c r="D355" s="103"/>
      <c r="E355" s="104"/>
      <c r="G355" s="105"/>
      <c r="H355" s="103"/>
      <c r="M355" s="105"/>
      <c r="N355" s="105"/>
      <c r="O355" s="105"/>
    </row>
    <row r="356" spans="4:15" ht="15.75">
      <c r="D356" s="103"/>
      <c r="E356" s="104"/>
      <c r="G356" s="105"/>
      <c r="H356" s="103"/>
      <c r="M356" s="105"/>
      <c r="N356" s="105"/>
      <c r="O356" s="105"/>
    </row>
    <row r="357" spans="4:15" ht="15.75">
      <c r="D357" s="103"/>
      <c r="E357" s="104"/>
      <c r="G357" s="105"/>
      <c r="H357" s="103"/>
      <c r="M357" s="105"/>
      <c r="N357" s="105"/>
      <c r="O357" s="105"/>
    </row>
    <row r="358" spans="4:15" ht="15.75">
      <c r="D358" s="103"/>
      <c r="E358" s="104"/>
      <c r="G358" s="105"/>
      <c r="H358" s="103"/>
      <c r="M358" s="105"/>
      <c r="N358" s="105"/>
      <c r="O358" s="105"/>
    </row>
    <row r="359" spans="4:15" ht="15.75">
      <c r="D359" s="103"/>
      <c r="E359" s="104"/>
      <c r="G359" s="105"/>
      <c r="H359" s="103"/>
      <c r="M359" s="105"/>
      <c r="N359" s="105"/>
      <c r="O359" s="105"/>
    </row>
    <row r="360" spans="4:15" ht="15.75">
      <c r="D360" s="103"/>
      <c r="E360" s="104"/>
      <c r="G360" s="105"/>
      <c r="H360" s="103"/>
      <c r="M360" s="105"/>
      <c r="N360" s="105"/>
      <c r="O360" s="105"/>
    </row>
    <row r="361" spans="4:15" ht="15.75">
      <c r="D361" s="103"/>
      <c r="E361" s="104"/>
      <c r="G361" s="105"/>
      <c r="H361" s="103"/>
      <c r="M361" s="105"/>
      <c r="N361" s="105"/>
      <c r="O361" s="105"/>
    </row>
    <row r="362" spans="4:15" ht="15.75">
      <c r="D362" s="103"/>
      <c r="E362" s="104"/>
      <c r="G362" s="105"/>
      <c r="H362" s="103"/>
      <c r="M362" s="105"/>
      <c r="N362" s="105"/>
      <c r="O362" s="105"/>
    </row>
    <row r="363" spans="4:15" ht="15.75">
      <c r="D363" s="103"/>
      <c r="E363" s="104"/>
      <c r="G363" s="105"/>
      <c r="H363" s="103"/>
      <c r="M363" s="105"/>
      <c r="N363" s="105"/>
      <c r="O363" s="105"/>
    </row>
    <row r="364" spans="4:15" ht="15.75">
      <c r="D364" s="103"/>
      <c r="E364" s="104"/>
      <c r="G364" s="105"/>
      <c r="H364" s="103"/>
      <c r="M364" s="105"/>
      <c r="N364" s="105"/>
      <c r="O364" s="105"/>
    </row>
    <row r="365" spans="4:15" ht="15.75">
      <c r="D365" s="103"/>
      <c r="E365" s="104"/>
      <c r="G365" s="105"/>
      <c r="H365" s="103"/>
      <c r="M365" s="105"/>
      <c r="N365" s="105"/>
      <c r="O365" s="105"/>
    </row>
    <row r="366" spans="4:15" ht="15.75">
      <c r="D366" s="103"/>
      <c r="E366" s="104"/>
      <c r="G366" s="105"/>
      <c r="H366" s="103"/>
      <c r="M366" s="105"/>
      <c r="N366" s="105"/>
      <c r="O366" s="105"/>
    </row>
    <row r="367" spans="4:15" ht="15.75">
      <c r="D367" s="103"/>
      <c r="E367" s="104"/>
      <c r="G367" s="105"/>
      <c r="H367" s="103"/>
      <c r="M367" s="105"/>
      <c r="N367" s="105"/>
      <c r="O367" s="105"/>
    </row>
    <row r="368" spans="4:15" ht="15.75">
      <c r="D368" s="103"/>
      <c r="E368" s="104"/>
      <c r="G368" s="105"/>
      <c r="H368" s="103"/>
      <c r="M368" s="105"/>
      <c r="N368" s="105"/>
      <c r="O368" s="105"/>
    </row>
    <row r="369" spans="4:15" ht="15.75">
      <c r="D369" s="103"/>
      <c r="E369" s="104"/>
      <c r="G369" s="105"/>
      <c r="H369" s="103"/>
      <c r="M369" s="105"/>
      <c r="N369" s="105"/>
      <c r="O369" s="105"/>
    </row>
    <row r="370" spans="4:15" ht="15.75">
      <c r="D370" s="103"/>
      <c r="E370" s="104"/>
      <c r="G370" s="105"/>
      <c r="H370" s="103"/>
      <c r="M370" s="105"/>
      <c r="N370" s="105"/>
      <c r="O370" s="105"/>
    </row>
    <row r="371" spans="4:15" ht="15.75">
      <c r="D371" s="103"/>
      <c r="E371" s="104"/>
      <c r="G371" s="105"/>
      <c r="H371" s="103"/>
      <c r="M371" s="105"/>
      <c r="N371" s="105"/>
      <c r="O371" s="105"/>
    </row>
    <row r="372" spans="4:15" ht="15.75">
      <c r="D372" s="103"/>
      <c r="E372" s="104"/>
      <c r="G372" s="105"/>
      <c r="H372" s="103"/>
      <c r="M372" s="105"/>
      <c r="N372" s="105"/>
      <c r="O372" s="105"/>
    </row>
    <row r="373" spans="4:8" ht="15.75">
      <c r="D373" s="103"/>
      <c r="E373" s="104"/>
      <c r="G373" s="105"/>
      <c r="H373" s="103"/>
    </row>
    <row r="374" spans="4:8" ht="15.75">
      <c r="D374" s="103"/>
      <c r="E374" s="104"/>
      <c r="G374" s="105"/>
      <c r="H374" s="103"/>
    </row>
    <row r="375" spans="4:8" ht="15.75">
      <c r="D375" s="103"/>
      <c r="E375" s="104"/>
      <c r="G375" s="105"/>
      <c r="H375" s="103"/>
    </row>
    <row r="376" spans="4:8" ht="15.75">
      <c r="D376" s="103"/>
      <c r="E376" s="104"/>
      <c r="G376" s="105"/>
      <c r="H376" s="103"/>
    </row>
    <row r="377" spans="4:8" ht="15.75">
      <c r="D377" s="103"/>
      <c r="E377" s="104"/>
      <c r="G377" s="105"/>
      <c r="H377" s="103"/>
    </row>
    <row r="378" spans="4:8" ht="15.75">
      <c r="D378" s="103"/>
      <c r="E378" s="104"/>
      <c r="G378" s="105"/>
      <c r="H378" s="103"/>
    </row>
    <row r="379" spans="4:8" ht="15.75">
      <c r="D379" s="103"/>
      <c r="E379" s="104"/>
      <c r="G379" s="105"/>
      <c r="H379" s="103"/>
    </row>
    <row r="380" spans="4:8" ht="15.75">
      <c r="D380" s="103"/>
      <c r="E380" s="104"/>
      <c r="G380" s="105"/>
      <c r="H380" s="103"/>
    </row>
    <row r="381" spans="4:8" ht="15.75">
      <c r="D381" s="103"/>
      <c r="E381" s="104"/>
      <c r="G381" s="105"/>
      <c r="H381" s="103"/>
    </row>
    <row r="382" spans="4:8" ht="15.75">
      <c r="D382" s="103"/>
      <c r="E382" s="104"/>
      <c r="G382" s="105"/>
      <c r="H382" s="103"/>
    </row>
    <row r="383" spans="4:8" ht="15.75">
      <c r="D383" s="103"/>
      <c r="E383" s="104"/>
      <c r="G383" s="105"/>
      <c r="H383" s="103"/>
    </row>
    <row r="384" spans="4:8" ht="15.75">
      <c r="D384" s="103"/>
      <c r="E384" s="104"/>
      <c r="G384" s="105"/>
      <c r="H384" s="103"/>
    </row>
    <row r="385" spans="4:8" ht="15.75">
      <c r="D385" s="103"/>
      <c r="E385" s="104"/>
      <c r="G385" s="105"/>
      <c r="H385" s="103"/>
    </row>
    <row r="386" spans="4:8" ht="15.75">
      <c r="D386" s="103"/>
      <c r="E386" s="104"/>
      <c r="G386" s="105"/>
      <c r="H386" s="103"/>
    </row>
    <row r="387" spans="4:8" ht="15.75">
      <c r="D387" s="103"/>
      <c r="E387" s="104"/>
      <c r="G387" s="105"/>
      <c r="H387" s="103"/>
    </row>
    <row r="388" spans="4:8" ht="15.75">
      <c r="D388" s="103"/>
      <c r="E388" s="104"/>
      <c r="G388" s="105"/>
      <c r="H388" s="103"/>
    </row>
    <row r="389" spans="4:8" ht="15.75">
      <c r="D389" s="103"/>
      <c r="E389" s="104"/>
      <c r="G389" s="105"/>
      <c r="H389" s="103"/>
    </row>
    <row r="390" spans="4:8" ht="15.75">
      <c r="D390" s="103"/>
      <c r="E390" s="104"/>
      <c r="G390" s="105"/>
      <c r="H390" s="103"/>
    </row>
    <row r="391" spans="4:8" ht="15.75">
      <c r="D391" s="103"/>
      <c r="E391" s="104"/>
      <c r="G391" s="105"/>
      <c r="H391" s="103"/>
    </row>
    <row r="392" spans="4:8" ht="15.75">
      <c r="D392" s="103"/>
      <c r="E392" s="104"/>
      <c r="G392" s="105"/>
      <c r="H392" s="103"/>
    </row>
    <row r="393" spans="4:8" ht="15.75">
      <c r="D393" s="103"/>
      <c r="E393" s="104"/>
      <c r="G393" s="105"/>
      <c r="H393" s="103"/>
    </row>
    <row r="394" spans="4:8" ht="15.75">
      <c r="D394" s="103"/>
      <c r="E394" s="104"/>
      <c r="G394" s="105"/>
      <c r="H394" s="103"/>
    </row>
    <row r="395" spans="4:8" ht="15.75">
      <c r="D395" s="103"/>
      <c r="E395" s="104"/>
      <c r="G395" s="105"/>
      <c r="H395" s="103"/>
    </row>
    <row r="396" spans="4:8" ht="15.75">
      <c r="D396" s="103"/>
      <c r="E396" s="104"/>
      <c r="G396" s="105"/>
      <c r="H396" s="103"/>
    </row>
    <row r="397" spans="4:8" ht="15.75">
      <c r="D397" s="103"/>
      <c r="G397" s="105"/>
      <c r="H397" s="103"/>
    </row>
    <row r="398" spans="4:8" ht="15.75">
      <c r="D398" s="103"/>
      <c r="G398" s="105"/>
      <c r="H398" s="103"/>
    </row>
    <row r="399" spans="4:8" ht="15.75">
      <c r="D399" s="103"/>
      <c r="G399" s="105"/>
      <c r="H399" s="103"/>
    </row>
    <row r="400" spans="4:8" ht="15.75">
      <c r="D400" s="103"/>
      <c r="G400" s="105"/>
      <c r="H400" s="103"/>
    </row>
    <row r="401" spans="4:8" ht="15.75">
      <c r="D401" s="103"/>
      <c r="G401" s="105"/>
      <c r="H401" s="103"/>
    </row>
    <row r="402" spans="4:8" ht="15.75">
      <c r="D402" s="103"/>
      <c r="G402" s="105"/>
      <c r="H402" s="103"/>
    </row>
    <row r="403" spans="4:8" ht="15.75">
      <c r="D403" s="103"/>
      <c r="G403" s="105"/>
      <c r="H403" s="103"/>
    </row>
    <row r="404" spans="4:8" ht="15.75">
      <c r="D404" s="103"/>
      <c r="G404" s="105"/>
      <c r="H404" s="103"/>
    </row>
    <row r="405" spans="4:8" ht="15.75">
      <c r="D405" s="103"/>
      <c r="G405" s="105"/>
      <c r="H405" s="103"/>
    </row>
    <row r="406" spans="4:8" ht="15.75">
      <c r="D406" s="103"/>
      <c r="G406" s="105"/>
      <c r="H406" s="103"/>
    </row>
    <row r="407" spans="4:8" ht="15.75">
      <c r="D407" s="103"/>
      <c r="G407" s="105"/>
      <c r="H407" s="103"/>
    </row>
    <row r="408" spans="4:8" ht="15.75">
      <c r="D408" s="103"/>
      <c r="G408" s="105"/>
      <c r="H408" s="103"/>
    </row>
    <row r="409" spans="4:8" ht="15.75">
      <c r="D409" s="103"/>
      <c r="G409" s="105"/>
      <c r="H409" s="103"/>
    </row>
    <row r="410" spans="4:8" ht="15.75">
      <c r="D410" s="103"/>
      <c r="G410" s="105"/>
      <c r="H410" s="103"/>
    </row>
    <row r="411" spans="4:8" ht="15.75">
      <c r="D411" s="103"/>
      <c r="G411" s="105"/>
      <c r="H411" s="103"/>
    </row>
    <row r="412" spans="4:8" ht="15.75">
      <c r="D412" s="103"/>
      <c r="H412" s="103"/>
    </row>
    <row r="413" spans="4:8" ht="15.75">
      <c r="D413" s="103"/>
      <c r="H413" s="103"/>
    </row>
    <row r="414" spans="4:8" ht="15.75">
      <c r="D414" s="103"/>
      <c r="H414" s="103"/>
    </row>
    <row r="415" spans="4:8" ht="15.75">
      <c r="D415" s="103"/>
      <c r="H415" s="103"/>
    </row>
    <row r="416" spans="4:8" ht="15.75">
      <c r="D416" s="103"/>
      <c r="H416" s="103"/>
    </row>
    <row r="417" spans="4:8" ht="15.75">
      <c r="D417" s="103"/>
      <c r="H417" s="103"/>
    </row>
    <row r="418" spans="4:8" ht="15.75">
      <c r="D418" s="103"/>
      <c r="H418" s="103"/>
    </row>
    <row r="419" spans="4:8" ht="15.75">
      <c r="D419" s="103"/>
      <c r="H419" s="103"/>
    </row>
    <row r="420" spans="4:8" ht="15.75">
      <c r="D420" s="103"/>
      <c r="H420" s="103"/>
    </row>
    <row r="421" spans="4:8" ht="15.75">
      <c r="D421" s="103"/>
      <c r="H421" s="103"/>
    </row>
    <row r="422" spans="4:8" ht="15.75">
      <c r="D422" s="103"/>
      <c r="H422" s="103"/>
    </row>
    <row r="423" spans="4:8" ht="15.75">
      <c r="D423" s="103"/>
      <c r="H423" s="103"/>
    </row>
    <row r="424" spans="4:8" ht="15.75">
      <c r="D424" s="103"/>
      <c r="H424" s="103"/>
    </row>
    <row r="425" spans="4:8" ht="15.75">
      <c r="D425" s="103"/>
      <c r="H425" s="103"/>
    </row>
    <row r="426" spans="4:8" ht="15.75">
      <c r="D426" s="103"/>
      <c r="H426" s="103"/>
    </row>
    <row r="427" spans="4:8" ht="15.75">
      <c r="D427" s="103"/>
      <c r="H427" s="103"/>
    </row>
    <row r="428" spans="4:8" ht="15.75">
      <c r="D428" s="103"/>
      <c r="H428" s="103"/>
    </row>
    <row r="429" spans="4:8" ht="15.75">
      <c r="D429" s="103"/>
      <c r="H429" s="103"/>
    </row>
    <row r="430" spans="4:8" ht="15.75">
      <c r="D430" s="103"/>
      <c r="H430" s="103"/>
    </row>
    <row r="431" spans="4:8" ht="15.75">
      <c r="D431" s="103"/>
      <c r="H431" s="103"/>
    </row>
    <row r="432" spans="4:8" ht="15.75">
      <c r="D432" s="103"/>
      <c r="H432" s="103"/>
    </row>
    <row r="433" spans="4:8" ht="15.75">
      <c r="D433" s="103"/>
      <c r="H433" s="103"/>
    </row>
    <row r="434" spans="4:8" ht="15.75">
      <c r="D434" s="103"/>
      <c r="H434" s="103"/>
    </row>
    <row r="435" spans="4:8" ht="15.75">
      <c r="D435" s="103"/>
      <c r="H435" s="103"/>
    </row>
    <row r="436" spans="4:8" ht="15.75">
      <c r="D436" s="103"/>
      <c r="H436" s="103"/>
    </row>
    <row r="437" spans="4:8" ht="15.75">
      <c r="D437" s="103"/>
      <c r="H437" s="103"/>
    </row>
    <row r="438" spans="4:8" ht="15.75">
      <c r="D438" s="103"/>
      <c r="H438" s="103"/>
    </row>
    <row r="439" spans="4:8" ht="15.75">
      <c r="D439" s="103"/>
      <c r="H439" s="103"/>
    </row>
    <row r="440" spans="4:8" ht="15.75">
      <c r="D440" s="103"/>
      <c r="H440" s="103"/>
    </row>
    <row r="441" spans="4:8" ht="15.75">
      <c r="D441" s="103"/>
      <c r="H441" s="103"/>
    </row>
    <row r="442" spans="4:8" ht="15.75">
      <c r="D442" s="103"/>
      <c r="H442" s="103"/>
    </row>
    <row r="443" spans="4:8" ht="15.75">
      <c r="D443" s="103"/>
      <c r="H443" s="103"/>
    </row>
    <row r="444" spans="4:8" ht="15.75">
      <c r="D444" s="103"/>
      <c r="H444" s="103"/>
    </row>
    <row r="445" spans="4:8" ht="15.75">
      <c r="D445" s="103"/>
      <c r="H445" s="103"/>
    </row>
    <row r="446" spans="4:8" ht="15.75">
      <c r="D446" s="103"/>
      <c r="H446" s="103"/>
    </row>
    <row r="447" spans="4:8" ht="15.75">
      <c r="D447" s="103"/>
      <c r="H447" s="103"/>
    </row>
    <row r="448" spans="4:8" ht="15.75">
      <c r="D448" s="103"/>
      <c r="H448" s="103"/>
    </row>
    <row r="449" spans="4:8" ht="15.75">
      <c r="D449" s="103"/>
      <c r="H449" s="103"/>
    </row>
    <row r="450" spans="4:8" ht="15.75">
      <c r="D450" s="103"/>
      <c r="H450" s="103"/>
    </row>
    <row r="451" spans="4:8" ht="15.75">
      <c r="D451" s="103"/>
      <c r="H451" s="103"/>
    </row>
    <row r="452" spans="4:8" ht="15.75">
      <c r="D452" s="103"/>
      <c r="H452" s="103"/>
    </row>
    <row r="453" spans="4:8" ht="15.75">
      <c r="D453" s="103"/>
      <c r="H453" s="103"/>
    </row>
    <row r="454" spans="4:8" ht="15.75">
      <c r="D454" s="103"/>
      <c r="H454" s="103"/>
    </row>
    <row r="455" spans="4:8" ht="15.75">
      <c r="D455" s="103"/>
      <c r="H455" s="103"/>
    </row>
    <row r="456" spans="4:8" ht="15.75">
      <c r="D456" s="103"/>
      <c r="H456" s="103"/>
    </row>
    <row r="457" spans="4:8" ht="15.75">
      <c r="D457" s="103"/>
      <c r="H457" s="103"/>
    </row>
    <row r="458" spans="4:8" ht="15.75">
      <c r="D458" s="103"/>
      <c r="H458" s="103"/>
    </row>
    <row r="459" spans="4:8" ht="15.75">
      <c r="D459" s="103"/>
      <c r="H459" s="103"/>
    </row>
    <row r="460" spans="4:8" ht="15.75">
      <c r="D460" s="103"/>
      <c r="H460" s="103"/>
    </row>
    <row r="461" spans="4:8" ht="15.75">
      <c r="D461" s="103"/>
      <c r="H461" s="103"/>
    </row>
    <row r="462" spans="4:8" ht="15.75">
      <c r="D462" s="103"/>
      <c r="H462" s="103"/>
    </row>
    <row r="463" spans="4:8" ht="15.75">
      <c r="D463" s="103"/>
      <c r="H463" s="103"/>
    </row>
    <row r="464" spans="4:8" ht="15.75">
      <c r="D464" s="103"/>
      <c r="H464" s="103"/>
    </row>
    <row r="465" spans="4:8" ht="15.75">
      <c r="D465" s="103"/>
      <c r="H465" s="103"/>
    </row>
    <row r="466" spans="4:8" ht="15.75">
      <c r="D466" s="103"/>
      <c r="H466" s="103"/>
    </row>
    <row r="467" spans="4:8" ht="15.75">
      <c r="D467" s="103"/>
      <c r="H467" s="103"/>
    </row>
    <row r="468" spans="4:8" ht="15.75">
      <c r="D468" s="103"/>
      <c r="H468" s="103"/>
    </row>
    <row r="469" spans="4:8" ht="15.75">
      <c r="D469" s="103"/>
      <c r="H469" s="103"/>
    </row>
    <row r="470" spans="4:8" ht="15.75">
      <c r="D470" s="103"/>
      <c r="H470" s="103"/>
    </row>
    <row r="471" spans="4:8" ht="15.75">
      <c r="D471" s="103"/>
      <c r="H471" s="103"/>
    </row>
    <row r="472" spans="4:8" ht="15.75">
      <c r="D472" s="103"/>
      <c r="H472" s="103"/>
    </row>
    <row r="473" spans="4:8" ht="15.75">
      <c r="D473" s="103"/>
      <c r="H473" s="103"/>
    </row>
    <row r="474" spans="4:8" ht="15.75">
      <c r="D474" s="103"/>
      <c r="H474" s="103"/>
    </row>
    <row r="475" spans="4:8" ht="15.75">
      <c r="D475" s="103"/>
      <c r="H475" s="103"/>
    </row>
    <row r="476" spans="4:8" ht="15.75">
      <c r="D476" s="103"/>
      <c r="H476" s="103"/>
    </row>
    <row r="477" spans="4:8" ht="15.75">
      <c r="D477" s="103"/>
      <c r="H477" s="103"/>
    </row>
    <row r="478" spans="4:8" ht="15.75">
      <c r="D478" s="103"/>
      <c r="H478" s="103"/>
    </row>
    <row r="479" spans="4:8" ht="15.75">
      <c r="D479" s="103"/>
      <c r="H479" s="103"/>
    </row>
    <row r="480" spans="4:8" ht="15.75">
      <c r="D480" s="103"/>
      <c r="H480" s="103"/>
    </row>
    <row r="481" spans="4:8" ht="15.75">
      <c r="D481" s="103"/>
      <c r="H481" s="103"/>
    </row>
    <row r="482" spans="4:8" ht="15.75">
      <c r="D482" s="103"/>
      <c r="H482" s="103"/>
    </row>
    <row r="483" spans="4:8" ht="15.75">
      <c r="D483" s="103"/>
      <c r="H483" s="103"/>
    </row>
    <row r="484" spans="4:8" ht="15.75">
      <c r="D484" s="103"/>
      <c r="H484" s="103"/>
    </row>
    <row r="485" spans="4:8" ht="15.75">
      <c r="D485" s="103"/>
      <c r="H485" s="103"/>
    </row>
    <row r="486" spans="4:8" ht="15.75">
      <c r="D486" s="103"/>
      <c r="H486" s="103"/>
    </row>
    <row r="487" spans="4:8" ht="15.75">
      <c r="D487" s="103"/>
      <c r="H487" s="103"/>
    </row>
    <row r="488" spans="4:8" ht="15.75">
      <c r="D488" s="103"/>
      <c r="H488" s="103"/>
    </row>
    <row r="489" spans="4:8" ht="15.75">
      <c r="D489" s="103"/>
      <c r="H489" s="103"/>
    </row>
    <row r="490" spans="4:8" ht="15.75">
      <c r="D490" s="103"/>
      <c r="H490" s="103"/>
    </row>
    <row r="491" spans="4:8" ht="15.75">
      <c r="D491" s="103"/>
      <c r="H491" s="103"/>
    </row>
    <row r="492" spans="4:8" ht="15.75">
      <c r="D492" s="103"/>
      <c r="H492" s="103"/>
    </row>
    <row r="493" spans="4:8" ht="15.75">
      <c r="D493" s="103"/>
      <c r="H493" s="103"/>
    </row>
    <row r="494" spans="4:8" ht="15.75">
      <c r="D494" s="103"/>
      <c r="H494" s="103"/>
    </row>
    <row r="495" spans="4:8" ht="15.75">
      <c r="D495" s="103"/>
      <c r="H495" s="103"/>
    </row>
    <row r="496" spans="4:8" ht="15.75">
      <c r="D496" s="103"/>
      <c r="H496" s="103"/>
    </row>
    <row r="497" spans="4:8" ht="15.75">
      <c r="D497" s="103"/>
      <c r="H497" s="103"/>
    </row>
    <row r="498" spans="4:8" ht="15.75">
      <c r="D498" s="103"/>
      <c r="H498" s="103"/>
    </row>
    <row r="499" spans="4:8" ht="15.75">
      <c r="D499" s="103"/>
      <c r="H499" s="103"/>
    </row>
    <row r="500" spans="4:8" ht="15.75">
      <c r="D500" s="103"/>
      <c r="H500" s="103"/>
    </row>
    <row r="501" spans="4:8" ht="15.75">
      <c r="D501" s="103"/>
      <c r="H501" s="103"/>
    </row>
    <row r="502" spans="4:8" ht="15.75">
      <c r="D502" s="103"/>
      <c r="H502" s="103"/>
    </row>
    <row r="503" spans="4:8" ht="15.75">
      <c r="D503" s="103"/>
      <c r="H503" s="103"/>
    </row>
    <row r="504" spans="4:8" ht="15.75">
      <c r="D504" s="103"/>
      <c r="H504" s="103"/>
    </row>
    <row r="505" spans="4:8" ht="15.75">
      <c r="D505" s="103"/>
      <c r="H505" s="103"/>
    </row>
    <row r="506" spans="4:8" ht="15.75">
      <c r="D506" s="103"/>
      <c r="H506" s="103"/>
    </row>
    <row r="507" spans="4:8" ht="15.75">
      <c r="D507" s="103"/>
      <c r="H507" s="103"/>
    </row>
    <row r="508" spans="4:8" ht="15.75">
      <c r="D508" s="103"/>
      <c r="H508" s="103"/>
    </row>
    <row r="509" spans="4:8" ht="15.75">
      <c r="D509" s="103"/>
      <c r="H509" s="103"/>
    </row>
    <row r="510" spans="4:8" ht="15.75">
      <c r="D510" s="103"/>
      <c r="H510" s="103"/>
    </row>
    <row r="511" spans="4:8" ht="15.75">
      <c r="D511" s="103"/>
      <c r="H511" s="103"/>
    </row>
    <row r="512" spans="4:8" ht="15.75">
      <c r="D512" s="103"/>
      <c r="H512" s="103"/>
    </row>
    <row r="513" spans="4:8" ht="15.75">
      <c r="D513" s="103"/>
      <c r="H513" s="103"/>
    </row>
    <row r="514" spans="4:8" ht="15.75">
      <c r="D514" s="103"/>
      <c r="H514" s="103"/>
    </row>
    <row r="515" spans="4:8" ht="15.75">
      <c r="D515" s="103"/>
      <c r="H515" s="103"/>
    </row>
    <row r="516" spans="4:8" ht="15.75">
      <c r="D516" s="103"/>
      <c r="H516" s="103"/>
    </row>
    <row r="517" spans="4:8" ht="15.75">
      <c r="D517" s="103"/>
      <c r="H517" s="103"/>
    </row>
    <row r="518" spans="4:8" ht="15.75">
      <c r="D518" s="103"/>
      <c r="H518" s="103"/>
    </row>
    <row r="519" spans="4:8" ht="15.75">
      <c r="D519" s="103"/>
      <c r="H519" s="103"/>
    </row>
    <row r="520" spans="4:8" ht="15.75">
      <c r="D520" s="103"/>
      <c r="H520" s="103"/>
    </row>
    <row r="521" spans="4:8" ht="15.75">
      <c r="D521" s="103"/>
      <c r="H521" s="103"/>
    </row>
    <row r="522" spans="4:8" ht="15.75">
      <c r="D522" s="103"/>
      <c r="H522" s="103"/>
    </row>
    <row r="523" spans="4:8" ht="15.75">
      <c r="D523" s="103"/>
      <c r="H523" s="103"/>
    </row>
    <row r="524" spans="4:8" ht="15.75">
      <c r="D524" s="103"/>
      <c r="H524" s="103"/>
    </row>
    <row r="525" spans="4:8" ht="15.75">
      <c r="D525" s="103"/>
      <c r="H525" s="103"/>
    </row>
    <row r="526" spans="4:8" ht="15.75">
      <c r="D526" s="103"/>
      <c r="H526" s="103"/>
    </row>
    <row r="527" spans="4:8" ht="15.75">
      <c r="D527" s="103"/>
      <c r="H527" s="103"/>
    </row>
    <row r="528" spans="4:8" ht="15.75">
      <c r="D528" s="103"/>
      <c r="H528" s="103"/>
    </row>
    <row r="529" spans="4:8" ht="15.75">
      <c r="D529" s="103"/>
      <c r="H529" s="103"/>
    </row>
    <row r="530" spans="4:8" ht="15.75">
      <c r="D530" s="103"/>
      <c r="H530" s="103"/>
    </row>
    <row r="531" spans="4:8" ht="15.75">
      <c r="D531" s="103"/>
      <c r="H531" s="103"/>
    </row>
    <row r="532" spans="4:8" ht="15.75">
      <c r="D532" s="103"/>
      <c r="H532" s="103"/>
    </row>
    <row r="533" spans="4:8" ht="15.75">
      <c r="D533" s="103"/>
      <c r="H533" s="103"/>
    </row>
    <row r="534" spans="4:8" ht="15.75">
      <c r="D534" s="103"/>
      <c r="H534" s="103"/>
    </row>
    <row r="535" spans="4:8" ht="15.75">
      <c r="D535" s="103"/>
      <c r="H535" s="103"/>
    </row>
    <row r="536" spans="4:8" ht="15.75">
      <c r="D536" s="103"/>
      <c r="H536" s="103"/>
    </row>
    <row r="537" spans="4:8" ht="15.75">
      <c r="D537" s="103"/>
      <c r="H537" s="103"/>
    </row>
    <row r="538" spans="4:8" ht="15.75">
      <c r="D538" s="103"/>
      <c r="H538" s="103"/>
    </row>
    <row r="539" spans="4:8" ht="15.75">
      <c r="D539" s="103"/>
      <c r="H539" s="103"/>
    </row>
    <row r="540" spans="4:8" ht="15.75">
      <c r="D540" s="103"/>
      <c r="H540" s="103"/>
    </row>
    <row r="541" spans="4:8" ht="15.75">
      <c r="D541" s="103"/>
      <c r="H541" s="103"/>
    </row>
    <row r="542" spans="4:8" ht="15.75">
      <c r="D542" s="103"/>
      <c r="H542" s="103"/>
    </row>
    <row r="543" spans="4:8" ht="15.75">
      <c r="D543" s="103"/>
      <c r="H543" s="103"/>
    </row>
    <row r="544" spans="4:8" ht="15.75">
      <c r="D544" s="103"/>
      <c r="H544" s="103"/>
    </row>
    <row r="545" spans="4:8" ht="15.75">
      <c r="D545" s="103"/>
      <c r="H545" s="103"/>
    </row>
    <row r="546" spans="4:8" ht="15.75">
      <c r="D546" s="103"/>
      <c r="H546" s="103"/>
    </row>
    <row r="547" spans="4:8" ht="15.75">
      <c r="D547" s="103"/>
      <c r="H547" s="103"/>
    </row>
    <row r="548" spans="4:8" ht="15.75">
      <c r="D548" s="103"/>
      <c r="H548" s="103"/>
    </row>
    <row r="549" spans="4:8" ht="15.75">
      <c r="D549" s="103"/>
      <c r="H549" s="103"/>
    </row>
    <row r="550" spans="4:8" ht="15.75">
      <c r="D550" s="103"/>
      <c r="H550" s="103"/>
    </row>
    <row r="551" spans="4:8" ht="15.75">
      <c r="D551" s="103"/>
      <c r="H551" s="103"/>
    </row>
    <row r="552" spans="4:8" ht="15.75">
      <c r="D552" s="103"/>
      <c r="H552" s="103"/>
    </row>
    <row r="553" spans="4:8" ht="15.75">
      <c r="D553" s="103"/>
      <c r="H553" s="103"/>
    </row>
    <row r="554" spans="4:8" ht="15.75">
      <c r="D554" s="103"/>
      <c r="H554" s="103"/>
    </row>
    <row r="555" spans="4:8" ht="15.75">
      <c r="D555" s="103"/>
      <c r="H555" s="103"/>
    </row>
    <row r="556" spans="4:8" ht="15.75">
      <c r="D556" s="103"/>
      <c r="H556" s="103"/>
    </row>
    <row r="557" spans="4:8" ht="15.75">
      <c r="D557" s="103"/>
      <c r="H557" s="103"/>
    </row>
    <row r="558" spans="4:8" ht="15.75">
      <c r="D558" s="103"/>
      <c r="H558" s="103"/>
    </row>
    <row r="559" spans="4:8" ht="15.75">
      <c r="D559" s="103"/>
      <c r="H559" s="103"/>
    </row>
    <row r="560" spans="4:8" ht="15.75">
      <c r="D560" s="103"/>
      <c r="H560" s="103"/>
    </row>
    <row r="561" spans="4:8" ht="15.75">
      <c r="D561" s="103"/>
      <c r="H561" s="103"/>
    </row>
    <row r="562" spans="4:8" ht="15.75">
      <c r="D562" s="103"/>
      <c r="H562" s="103"/>
    </row>
    <row r="563" spans="4:8" ht="15.75">
      <c r="D563" s="103"/>
      <c r="H563" s="103"/>
    </row>
    <row r="564" spans="4:8" ht="15.75">
      <c r="D564" s="103"/>
      <c r="H564" s="103"/>
    </row>
    <row r="565" spans="4:8" ht="15.75">
      <c r="D565" s="103"/>
      <c r="H565" s="103"/>
    </row>
    <row r="566" spans="4:8" ht="15.75">
      <c r="D566" s="103"/>
      <c r="H566" s="103"/>
    </row>
    <row r="567" spans="4:8" ht="15.75">
      <c r="D567" s="103"/>
      <c r="H567" s="103"/>
    </row>
    <row r="568" spans="4:8" ht="15.75">
      <c r="D568" s="103"/>
      <c r="H568" s="103"/>
    </row>
    <row r="569" spans="4:8" ht="15.75">
      <c r="D569" s="103"/>
      <c r="H569" s="103"/>
    </row>
    <row r="570" spans="4:8" ht="15.75">
      <c r="D570" s="103"/>
      <c r="H570" s="103"/>
    </row>
    <row r="571" spans="4:8" ht="15.75">
      <c r="D571" s="103"/>
      <c r="H571" s="103"/>
    </row>
    <row r="572" spans="4:8" ht="15.75">
      <c r="D572" s="103"/>
      <c r="H572" s="103"/>
    </row>
    <row r="573" spans="4:8" ht="15.75">
      <c r="D573" s="103"/>
      <c r="H573" s="103"/>
    </row>
    <row r="574" spans="4:8" ht="15.75">
      <c r="D574" s="103"/>
      <c r="H574" s="103"/>
    </row>
    <row r="575" spans="4:8" ht="15.75">
      <c r="D575" s="103"/>
      <c r="H575" s="103"/>
    </row>
    <row r="576" spans="4:8" ht="15.75">
      <c r="D576" s="103"/>
      <c r="H576" s="103"/>
    </row>
    <row r="577" spans="4:8" ht="15.75">
      <c r="D577" s="103"/>
      <c r="H577" s="103"/>
    </row>
    <row r="578" spans="4:8" ht="15.75">
      <c r="D578" s="103"/>
      <c r="H578" s="103"/>
    </row>
    <row r="579" spans="4:8" ht="15.75">
      <c r="D579" s="103"/>
      <c r="H579" s="103"/>
    </row>
    <row r="580" spans="4:8" ht="15.75">
      <c r="D580" s="103"/>
      <c r="H580" s="103"/>
    </row>
    <row r="581" spans="4:8" ht="15.75">
      <c r="D581" s="103"/>
      <c r="H581" s="103"/>
    </row>
    <row r="582" spans="4:8" ht="15.75">
      <c r="D582" s="103"/>
      <c r="H582" s="103"/>
    </row>
    <row r="583" spans="4:8" ht="15.75">
      <c r="D583" s="103"/>
      <c r="H583" s="103"/>
    </row>
    <row r="584" spans="4:8" ht="15.75">
      <c r="D584" s="103"/>
      <c r="H584" s="103"/>
    </row>
    <row r="585" spans="4:8" ht="15.75">
      <c r="D585" s="103"/>
      <c r="H585" s="103"/>
    </row>
    <row r="586" spans="4:8" ht="15.75">
      <c r="D586" s="103"/>
      <c r="H586" s="103"/>
    </row>
    <row r="587" spans="4:8" ht="15.75">
      <c r="D587" s="103"/>
      <c r="H587" s="103"/>
    </row>
    <row r="588" spans="4:8" ht="15.75">
      <c r="D588" s="103"/>
      <c r="H588" s="103"/>
    </row>
    <row r="589" spans="4:8" ht="15.75">
      <c r="D589" s="103"/>
      <c r="H589" s="103"/>
    </row>
    <row r="590" spans="4:8" ht="15.75">
      <c r="D590" s="103"/>
      <c r="H590" s="103"/>
    </row>
    <row r="591" spans="4:8" ht="15.75">
      <c r="D591" s="103"/>
      <c r="H591" s="103"/>
    </row>
    <row r="592" spans="4:8" ht="15.75">
      <c r="D592" s="103"/>
      <c r="H592" s="103"/>
    </row>
    <row r="593" spans="4:8" ht="15.75">
      <c r="D593" s="103"/>
      <c r="H593" s="103"/>
    </row>
    <row r="594" spans="4:8" ht="15.75">
      <c r="D594" s="103"/>
      <c r="H594" s="103"/>
    </row>
    <row r="595" spans="4:8" ht="15.75">
      <c r="D595" s="103"/>
      <c r="H595" s="103"/>
    </row>
    <row r="596" spans="4:8" ht="15.75">
      <c r="D596" s="103"/>
      <c r="H596" s="103"/>
    </row>
    <row r="597" spans="4:8" ht="15.75">
      <c r="D597" s="103"/>
      <c r="H597" s="103"/>
    </row>
    <row r="598" spans="4:8" ht="15.75">
      <c r="D598" s="103"/>
      <c r="H598" s="103"/>
    </row>
    <row r="599" spans="4:8" ht="15.75">
      <c r="D599" s="103"/>
      <c r="H599" s="103"/>
    </row>
    <row r="600" spans="4:8" ht="15.75">
      <c r="D600" s="103"/>
      <c r="H600" s="103"/>
    </row>
    <row r="601" spans="4:8" ht="15.75">
      <c r="D601" s="103"/>
      <c r="H601" s="103"/>
    </row>
    <row r="602" spans="4:8" ht="15.75">
      <c r="D602" s="103"/>
      <c r="H602" s="103"/>
    </row>
    <row r="603" spans="4:8" ht="15.75">
      <c r="D603" s="103"/>
      <c r="H603" s="103"/>
    </row>
    <row r="604" spans="4:8" ht="15.75">
      <c r="D604" s="103"/>
      <c r="H604" s="103"/>
    </row>
    <row r="605" spans="4:8" ht="15.75">
      <c r="D605" s="103"/>
      <c r="H605" s="103"/>
    </row>
    <row r="606" spans="4:8" ht="15.75">
      <c r="D606" s="103"/>
      <c r="H606" s="103"/>
    </row>
    <row r="607" spans="4:8" ht="15.75">
      <c r="D607" s="103"/>
      <c r="H607" s="103"/>
    </row>
    <row r="608" spans="4:8" ht="15.75">
      <c r="D608" s="103"/>
      <c r="H608" s="103"/>
    </row>
    <row r="609" spans="4:8" ht="15.75">
      <c r="D609" s="103"/>
      <c r="H609" s="103"/>
    </row>
    <row r="610" spans="4:8" ht="15.75">
      <c r="D610" s="103"/>
      <c r="H610" s="103"/>
    </row>
    <row r="611" spans="4:8" ht="15.75">
      <c r="D611" s="103"/>
      <c r="H611" s="103"/>
    </row>
    <row r="612" spans="4:8" ht="15.75">
      <c r="D612" s="103"/>
      <c r="H612" s="103"/>
    </row>
    <row r="613" spans="4:8" ht="15.75">
      <c r="D613" s="103"/>
      <c r="H613" s="103"/>
    </row>
    <row r="614" spans="4:8" ht="15.75">
      <c r="D614" s="103"/>
      <c r="H614" s="103"/>
    </row>
    <row r="615" spans="4:8" ht="15.75">
      <c r="D615" s="103"/>
      <c r="H615" s="103"/>
    </row>
    <row r="616" spans="4:8" ht="15.75">
      <c r="D616" s="103"/>
      <c r="H616" s="103"/>
    </row>
    <row r="617" spans="4:8" ht="15.75">
      <c r="D617" s="103"/>
      <c r="H617" s="103"/>
    </row>
    <row r="618" spans="4:8" ht="15.75">
      <c r="D618" s="103"/>
      <c r="H618" s="103"/>
    </row>
    <row r="619" spans="4:8" ht="15.75">
      <c r="D619" s="103"/>
      <c r="H619" s="103"/>
    </row>
    <row r="620" spans="4:8" ht="15.75">
      <c r="D620" s="103"/>
      <c r="H620" s="103"/>
    </row>
    <row r="621" spans="4:8" ht="15.75">
      <c r="D621" s="103"/>
      <c r="H621" s="103"/>
    </row>
    <row r="622" spans="4:8" ht="15.75">
      <c r="D622" s="103"/>
      <c r="H622" s="103"/>
    </row>
    <row r="623" spans="4:8" ht="15.75">
      <c r="D623" s="103"/>
      <c r="H623" s="103"/>
    </row>
    <row r="624" spans="4:8" ht="15.75">
      <c r="D624" s="103"/>
      <c r="H624" s="103"/>
    </row>
    <row r="625" spans="4:8" ht="15.75">
      <c r="D625" s="103"/>
      <c r="H625" s="103"/>
    </row>
    <row r="626" spans="4:8" ht="15.75">
      <c r="D626" s="103"/>
      <c r="H626" s="103"/>
    </row>
    <row r="627" spans="4:8" ht="15.75">
      <c r="D627" s="103"/>
      <c r="H627" s="103"/>
    </row>
    <row r="628" spans="4:8" ht="15.75">
      <c r="D628" s="103"/>
      <c r="H628" s="103"/>
    </row>
    <row r="629" spans="4:8" ht="15.75">
      <c r="D629" s="103"/>
      <c r="H629" s="103"/>
    </row>
    <row r="630" spans="4:8" ht="15.75">
      <c r="D630" s="103"/>
      <c r="H630" s="103"/>
    </row>
    <row r="631" spans="4:8" ht="15.75">
      <c r="D631" s="103"/>
      <c r="H631" s="103"/>
    </row>
    <row r="632" spans="4:8" ht="15.75">
      <c r="D632" s="103"/>
      <c r="H632" s="103"/>
    </row>
    <row r="633" spans="4:8" ht="15.75">
      <c r="D633" s="103"/>
      <c r="H633" s="103"/>
    </row>
    <row r="634" spans="4:8" ht="15.75">
      <c r="D634" s="103"/>
      <c r="H634" s="103"/>
    </row>
    <row r="635" spans="4:8" ht="15.75">
      <c r="D635" s="103"/>
      <c r="H635" s="103"/>
    </row>
    <row r="636" spans="4:8" ht="15.75">
      <c r="D636" s="103"/>
      <c r="H636" s="103"/>
    </row>
    <row r="637" spans="4:8" ht="15.75">
      <c r="D637" s="103"/>
      <c r="H637" s="103"/>
    </row>
    <row r="638" spans="4:8" ht="15.75">
      <c r="D638" s="103"/>
      <c r="H638" s="103"/>
    </row>
    <row r="639" spans="4:8" ht="15.75">
      <c r="D639" s="103"/>
      <c r="H639" s="103"/>
    </row>
    <row r="640" spans="4:8" ht="15.75">
      <c r="D640" s="103"/>
      <c r="H640" s="103"/>
    </row>
    <row r="641" spans="4:8" ht="15.75">
      <c r="D641" s="103"/>
      <c r="H641" s="103"/>
    </row>
    <row r="642" spans="4:8" ht="15.75">
      <c r="D642" s="103"/>
      <c r="H642" s="103"/>
    </row>
    <row r="643" spans="4:8" ht="15.75">
      <c r="D643" s="103"/>
      <c r="H643" s="103"/>
    </row>
    <row r="644" spans="4:8" ht="15.75">
      <c r="D644" s="103"/>
      <c r="H644" s="103"/>
    </row>
    <row r="645" spans="4:8" ht="15.75">
      <c r="D645" s="103"/>
      <c r="H645" s="103"/>
    </row>
    <row r="646" spans="4:8" ht="15.75">
      <c r="D646" s="103"/>
      <c r="H646" s="103"/>
    </row>
    <row r="647" spans="4:8" ht="15.75">
      <c r="D647" s="103"/>
      <c r="H647" s="103"/>
    </row>
    <row r="648" spans="4:8" ht="15.75">
      <c r="D648" s="103"/>
      <c r="H648" s="103"/>
    </row>
    <row r="649" spans="4:8" ht="15.75">
      <c r="D649" s="103"/>
      <c r="H649" s="103"/>
    </row>
    <row r="650" spans="4:8" ht="15.75">
      <c r="D650" s="103"/>
      <c r="H650" s="103"/>
    </row>
    <row r="651" spans="4:8" ht="15.75">
      <c r="D651" s="103"/>
      <c r="H651" s="103"/>
    </row>
    <row r="652" spans="4:8" ht="15.75">
      <c r="D652" s="103"/>
      <c r="H652" s="103"/>
    </row>
    <row r="653" spans="4:8" ht="15.75">
      <c r="D653" s="103"/>
      <c r="H653" s="103"/>
    </row>
    <row r="654" spans="4:8" ht="15.75">
      <c r="D654" s="103"/>
      <c r="H654" s="103"/>
    </row>
    <row r="655" spans="4:8" ht="15.75">
      <c r="D655" s="103"/>
      <c r="H655" s="103"/>
    </row>
    <row r="656" spans="4:8" ht="15.75">
      <c r="D656" s="103"/>
      <c r="H656" s="103"/>
    </row>
    <row r="657" spans="4:8" ht="15.75">
      <c r="D657" s="103"/>
      <c r="H657" s="103"/>
    </row>
    <row r="658" spans="4:8" ht="15.75">
      <c r="D658" s="103"/>
      <c r="H658" s="103"/>
    </row>
    <row r="659" spans="4:8" ht="15.75">
      <c r="D659" s="103"/>
      <c r="H659" s="103"/>
    </row>
    <row r="660" spans="4:8" ht="15.75">
      <c r="D660" s="103"/>
      <c r="H660" s="103"/>
    </row>
    <row r="661" spans="4:8" ht="15.75">
      <c r="D661" s="103"/>
      <c r="H661" s="103"/>
    </row>
    <row r="662" spans="4:8" ht="15.75">
      <c r="D662" s="103"/>
      <c r="H662" s="103"/>
    </row>
    <row r="663" spans="4:8" ht="15.75">
      <c r="D663" s="103"/>
      <c r="H663" s="103"/>
    </row>
    <row r="664" spans="4:8" ht="15.75">
      <c r="D664" s="103"/>
      <c r="H664" s="103"/>
    </row>
    <row r="665" spans="4:8" ht="15.75">
      <c r="D665" s="103"/>
      <c r="H665" s="103"/>
    </row>
    <row r="666" spans="4:8" ht="15.75">
      <c r="D666" s="103"/>
      <c r="H666" s="103"/>
    </row>
    <row r="667" spans="4:8" ht="15.75">
      <c r="D667" s="103"/>
      <c r="H667" s="103"/>
    </row>
    <row r="668" spans="4:8" ht="15.75">
      <c r="D668" s="103"/>
      <c r="H668" s="103"/>
    </row>
    <row r="669" spans="4:8" ht="15.75">
      <c r="D669" s="103"/>
      <c r="H669" s="103"/>
    </row>
    <row r="670" spans="4:8" ht="15.75">
      <c r="D670" s="103"/>
      <c r="H670" s="103"/>
    </row>
    <row r="671" spans="4:8" ht="15.75">
      <c r="D671" s="103"/>
      <c r="H671" s="103"/>
    </row>
    <row r="672" spans="4:8" ht="15.75">
      <c r="D672" s="103"/>
      <c r="H672" s="103"/>
    </row>
    <row r="673" spans="4:8" ht="15.75">
      <c r="D673" s="103"/>
      <c r="H673" s="103"/>
    </row>
    <row r="674" spans="4:8" ht="15.75">
      <c r="D674" s="103"/>
      <c r="H674" s="103"/>
    </row>
    <row r="675" spans="4:8" ht="15.75">
      <c r="D675" s="103"/>
      <c r="H675" s="103"/>
    </row>
    <row r="676" spans="4:8" ht="15.75">
      <c r="D676" s="103"/>
      <c r="H676" s="103"/>
    </row>
    <row r="677" spans="4:8" ht="15.75">
      <c r="D677" s="103"/>
      <c r="H677" s="103"/>
    </row>
    <row r="678" spans="4:8" ht="15.75">
      <c r="D678" s="103"/>
      <c r="H678" s="103"/>
    </row>
    <row r="679" spans="4:8" ht="15.75">
      <c r="D679" s="103"/>
      <c r="H679" s="103"/>
    </row>
    <row r="680" spans="4:8" ht="15.75">
      <c r="D680" s="103"/>
      <c r="H680" s="103"/>
    </row>
    <row r="681" spans="4:8" ht="15.75">
      <c r="D681" s="103"/>
      <c r="H681" s="103"/>
    </row>
    <row r="682" spans="4:8" ht="15.75">
      <c r="D682" s="103"/>
      <c r="H682" s="103"/>
    </row>
    <row r="683" spans="4:8" ht="15.75">
      <c r="D683" s="103"/>
      <c r="H683" s="103"/>
    </row>
    <row r="684" spans="4:8" ht="15.75">
      <c r="D684" s="103"/>
      <c r="H684" s="103"/>
    </row>
    <row r="685" spans="4:8" ht="15.75">
      <c r="D685" s="103"/>
      <c r="H685" s="103"/>
    </row>
    <row r="686" spans="4:8" ht="15.75">
      <c r="D686" s="103"/>
      <c r="H686" s="103"/>
    </row>
    <row r="687" spans="4:8" ht="15.75">
      <c r="D687" s="103"/>
      <c r="H687" s="103"/>
    </row>
    <row r="688" spans="4:8" ht="15.75">
      <c r="D688" s="103"/>
      <c r="H688" s="103"/>
    </row>
    <row r="689" spans="4:8" ht="15.75">
      <c r="D689" s="103"/>
      <c r="H689" s="103"/>
    </row>
    <row r="690" spans="4:8" ht="15.75">
      <c r="D690" s="103"/>
      <c r="H690" s="103"/>
    </row>
    <row r="691" spans="4:8" ht="15.75">
      <c r="D691" s="103"/>
      <c r="H691" s="103"/>
    </row>
    <row r="692" spans="4:8" ht="15.75">
      <c r="D692" s="103"/>
      <c r="H692" s="103"/>
    </row>
    <row r="693" spans="4:8" ht="15.75">
      <c r="D693" s="103"/>
      <c r="H693" s="103"/>
    </row>
    <row r="694" spans="4:8" ht="15.75">
      <c r="D694" s="103"/>
      <c r="H694" s="103"/>
    </row>
    <row r="695" spans="4:8" ht="15.75">
      <c r="D695" s="103"/>
      <c r="H695" s="103"/>
    </row>
    <row r="696" spans="4:8" ht="15.75">
      <c r="D696" s="103"/>
      <c r="H696" s="103"/>
    </row>
    <row r="697" spans="4:8" ht="15.75">
      <c r="D697" s="103"/>
      <c r="H697" s="103"/>
    </row>
    <row r="698" spans="4:8" ht="15.75">
      <c r="D698" s="103"/>
      <c r="H698" s="103"/>
    </row>
    <row r="699" spans="4:8" ht="15.75">
      <c r="D699" s="103"/>
      <c r="H699" s="103"/>
    </row>
    <row r="700" spans="4:8" ht="15.75">
      <c r="D700" s="103"/>
      <c r="H700" s="103"/>
    </row>
    <row r="701" spans="4:8" ht="15.75">
      <c r="D701" s="103"/>
      <c r="H701" s="103"/>
    </row>
    <row r="702" spans="4:8" ht="15.75">
      <c r="D702" s="103"/>
      <c r="H702" s="103"/>
    </row>
    <row r="703" spans="4:8" ht="15.75">
      <c r="D703" s="103"/>
      <c r="H703" s="103"/>
    </row>
    <row r="704" spans="4:8" ht="15.75">
      <c r="D704" s="103"/>
      <c r="H704" s="103"/>
    </row>
    <row r="705" spans="4:8" ht="15.75">
      <c r="D705" s="103"/>
      <c r="H705" s="103"/>
    </row>
    <row r="706" spans="4:8" ht="15.75">
      <c r="D706" s="103"/>
      <c r="H706" s="103"/>
    </row>
    <row r="707" spans="4:8" ht="15.75">
      <c r="D707" s="103"/>
      <c r="H707" s="103"/>
    </row>
    <row r="708" spans="4:8" ht="15.75">
      <c r="D708" s="103"/>
      <c r="H708" s="103"/>
    </row>
    <row r="709" ht="15.75">
      <c r="H709" s="103"/>
    </row>
    <row r="710" ht="15.75">
      <c r="H710" s="103"/>
    </row>
    <row r="711" ht="15.75">
      <c r="H711" s="103"/>
    </row>
    <row r="712" ht="15.75">
      <c r="H712" s="103"/>
    </row>
    <row r="713" ht="15.75">
      <c r="H713" s="103"/>
    </row>
    <row r="714" ht="15.75">
      <c r="H714" s="103"/>
    </row>
    <row r="715" ht="15.75">
      <c r="H715" s="103"/>
    </row>
    <row r="716" ht="15.75">
      <c r="H716" s="103"/>
    </row>
    <row r="717" ht="15.75">
      <c r="H717" s="103"/>
    </row>
    <row r="718" ht="15.75">
      <c r="H718" s="103"/>
    </row>
    <row r="719" ht="15.75">
      <c r="H719" s="103"/>
    </row>
    <row r="720" ht="15.75">
      <c r="H720" s="103"/>
    </row>
    <row r="721" ht="15.75">
      <c r="H721" s="103"/>
    </row>
    <row r="722" ht="15.75">
      <c r="H722" s="103"/>
    </row>
    <row r="723" ht="15.75">
      <c r="H723" s="103"/>
    </row>
    <row r="724" ht="15.75">
      <c r="H724" s="103"/>
    </row>
    <row r="725" ht="15.75">
      <c r="H725" s="103"/>
    </row>
    <row r="726" ht="15.75">
      <c r="H726" s="103"/>
    </row>
    <row r="727" ht="15.75">
      <c r="H727" s="103"/>
    </row>
    <row r="728" ht="15.75">
      <c r="H728" s="103"/>
    </row>
    <row r="729" ht="15.75">
      <c r="H729" s="103"/>
    </row>
    <row r="730" ht="15.75">
      <c r="H730" s="103"/>
    </row>
    <row r="731" ht="15.75">
      <c r="H731" s="103"/>
    </row>
    <row r="732" ht="15.75">
      <c r="H732" s="103"/>
    </row>
    <row r="733" ht="15.75">
      <c r="H733" s="103"/>
    </row>
    <row r="734" ht="15.75">
      <c r="H734" s="103"/>
    </row>
    <row r="735" ht="15.75">
      <c r="H735" s="103"/>
    </row>
    <row r="736" ht="15.75">
      <c r="H736" s="103"/>
    </row>
    <row r="737" ht="15.75">
      <c r="H737" s="103"/>
    </row>
    <row r="738" ht="15.75">
      <c r="H738" s="103"/>
    </row>
    <row r="739" ht="15.75">
      <c r="H739" s="103"/>
    </row>
    <row r="740" ht="15.75">
      <c r="H740" s="103"/>
    </row>
    <row r="741" ht="15.75">
      <c r="H741" s="103"/>
    </row>
    <row r="742" ht="15.75">
      <c r="H742" s="103"/>
    </row>
    <row r="743" ht="15.75">
      <c r="H743" s="103"/>
    </row>
    <row r="744" ht="15.75">
      <c r="H744" s="103"/>
    </row>
    <row r="745" ht="15.75">
      <c r="H745" s="103"/>
    </row>
    <row r="746" ht="15.75">
      <c r="H746" s="103"/>
    </row>
    <row r="747" ht="15.75">
      <c r="H747" s="103"/>
    </row>
    <row r="748" ht="15.75">
      <c r="H748" s="103"/>
    </row>
    <row r="749" ht="15.75">
      <c r="H749" s="103"/>
    </row>
    <row r="750" ht="15.75">
      <c r="H750" s="103"/>
    </row>
    <row r="751" ht="15.75">
      <c r="H751" s="103"/>
    </row>
    <row r="752" ht="15.75">
      <c r="H752" s="103"/>
    </row>
    <row r="753" ht="15.75">
      <c r="H753" s="103"/>
    </row>
    <row r="754" ht="15.75">
      <c r="H754" s="103"/>
    </row>
    <row r="755" ht="15.75">
      <c r="H755" s="103"/>
    </row>
    <row r="756" ht="15.75">
      <c r="H756" s="103"/>
    </row>
    <row r="757" ht="15.75">
      <c r="H757" s="103"/>
    </row>
    <row r="758" ht="15.75">
      <c r="H758" s="103"/>
    </row>
    <row r="759" ht="15.75">
      <c r="H759" s="103"/>
    </row>
    <row r="760" ht="15.75">
      <c r="H760" s="103"/>
    </row>
    <row r="761" ht="15.75">
      <c r="H761" s="103"/>
    </row>
    <row r="762" ht="15.75">
      <c r="H762" s="103"/>
    </row>
    <row r="763" ht="15.75">
      <c r="H763" s="103"/>
    </row>
    <row r="764" ht="15.75">
      <c r="H764" s="103"/>
    </row>
    <row r="765" ht="15.75">
      <c r="H765" s="103"/>
    </row>
    <row r="766" ht="15.75">
      <c r="H766" s="103"/>
    </row>
    <row r="767" ht="15.75">
      <c r="H767" s="103"/>
    </row>
    <row r="768" ht="15.75">
      <c r="H768" s="103"/>
    </row>
    <row r="769" ht="15.75">
      <c r="H769" s="103"/>
    </row>
    <row r="770" ht="15.75">
      <c r="H770" s="103"/>
    </row>
    <row r="771" ht="15.75">
      <c r="H771" s="103"/>
    </row>
    <row r="772" ht="15.75">
      <c r="H772" s="103"/>
    </row>
    <row r="773" ht="15.75">
      <c r="H773" s="103"/>
    </row>
    <row r="774" ht="15.75">
      <c r="H774" s="103"/>
    </row>
    <row r="775" ht="15.75">
      <c r="H775" s="103"/>
    </row>
    <row r="776" ht="15.75">
      <c r="H776" s="103"/>
    </row>
    <row r="777" ht="15.75">
      <c r="H777" s="103"/>
    </row>
    <row r="778" ht="15.75">
      <c r="H778" s="103"/>
    </row>
    <row r="779" ht="15.75">
      <c r="H779" s="103"/>
    </row>
    <row r="780" ht="15.75">
      <c r="H780" s="103"/>
    </row>
    <row r="781" ht="15.75">
      <c r="H781" s="103"/>
    </row>
    <row r="782" ht="15.75">
      <c r="H782" s="103"/>
    </row>
    <row r="783" ht="15.75">
      <c r="H783" s="103"/>
    </row>
    <row r="784" ht="15.75">
      <c r="H784" s="103"/>
    </row>
    <row r="785" ht="15.75">
      <c r="H785" s="103"/>
    </row>
    <row r="786" ht="15.75">
      <c r="H786" s="103"/>
    </row>
    <row r="787" ht="15.75">
      <c r="H787" s="103"/>
    </row>
    <row r="788" ht="15.75">
      <c r="H788" s="103"/>
    </row>
    <row r="789" ht="15.75">
      <c r="H789" s="103"/>
    </row>
    <row r="790" ht="15.75">
      <c r="H790" s="103"/>
    </row>
    <row r="791" ht="15.75">
      <c r="H791" s="103"/>
    </row>
    <row r="792" ht="15.75">
      <c r="H792" s="103"/>
    </row>
    <row r="793" ht="15.75">
      <c r="H793" s="103"/>
    </row>
    <row r="794" ht="15.75">
      <c r="H794" s="103"/>
    </row>
    <row r="795" ht="15.75">
      <c r="H795" s="103"/>
    </row>
    <row r="796" ht="15.75">
      <c r="H796" s="103"/>
    </row>
    <row r="797" ht="15.75">
      <c r="H797" s="103"/>
    </row>
    <row r="798" ht="15.75">
      <c r="H798" s="103"/>
    </row>
    <row r="799" ht="15.75">
      <c r="H799" s="103"/>
    </row>
    <row r="800" ht="15.75">
      <c r="H800" s="103"/>
    </row>
    <row r="801" ht="15.75">
      <c r="H801" s="103"/>
    </row>
    <row r="802" ht="15.75">
      <c r="H802" s="103"/>
    </row>
    <row r="803" ht="15.75">
      <c r="H803" s="103"/>
    </row>
    <row r="804" ht="15.75">
      <c r="H804" s="103"/>
    </row>
    <row r="805" ht="15.75">
      <c r="H805" s="103"/>
    </row>
    <row r="806" ht="15.75">
      <c r="H806" s="103"/>
    </row>
    <row r="807" ht="15.75">
      <c r="H807" s="103"/>
    </row>
    <row r="808" ht="15.75">
      <c r="H808" s="103"/>
    </row>
    <row r="809" ht="15.75">
      <c r="H809" s="103"/>
    </row>
    <row r="810" ht="15.75">
      <c r="H810" s="103"/>
    </row>
    <row r="811" ht="15.75">
      <c r="H811" s="103"/>
    </row>
    <row r="812" ht="15.75">
      <c r="H812" s="103"/>
    </row>
    <row r="813" ht="15.75">
      <c r="H813" s="103"/>
    </row>
    <row r="814" ht="15.75">
      <c r="H814" s="103"/>
    </row>
    <row r="815" ht="15.75">
      <c r="H815" s="103"/>
    </row>
    <row r="816" ht="15.75">
      <c r="H816" s="103"/>
    </row>
    <row r="817" ht="15.75">
      <c r="H817" s="103"/>
    </row>
    <row r="818" ht="15.75">
      <c r="H818" s="103"/>
    </row>
    <row r="819" ht="15.75">
      <c r="H819" s="103"/>
    </row>
    <row r="820" ht="15.75">
      <c r="H820" s="103"/>
    </row>
    <row r="821" ht="15.75">
      <c r="H821" s="103"/>
    </row>
    <row r="822" ht="15.75">
      <c r="H822" s="103"/>
    </row>
    <row r="823" ht="15.75">
      <c r="H823" s="103"/>
    </row>
    <row r="824" ht="15.75">
      <c r="H824" s="103"/>
    </row>
    <row r="825" ht="15.75">
      <c r="H825" s="103"/>
    </row>
    <row r="826" ht="15.75">
      <c r="H826" s="103"/>
    </row>
    <row r="827" ht="15.75">
      <c r="H827" s="103"/>
    </row>
    <row r="828" ht="15.75">
      <c r="H828" s="103"/>
    </row>
    <row r="829" ht="15.75">
      <c r="H829" s="103"/>
    </row>
    <row r="830" ht="15.75">
      <c r="H830" s="103"/>
    </row>
    <row r="831" ht="15.75">
      <c r="H831" s="103"/>
    </row>
    <row r="832" ht="15.75">
      <c r="H832" s="103"/>
    </row>
    <row r="833" ht="15.75">
      <c r="H833" s="103"/>
    </row>
    <row r="834" ht="15.75">
      <c r="H834" s="103"/>
    </row>
    <row r="835" ht="15.75">
      <c r="H835" s="103"/>
    </row>
    <row r="836" ht="15.75">
      <c r="H836" s="103"/>
    </row>
    <row r="837" ht="15.75">
      <c r="H837" s="103"/>
    </row>
    <row r="838" ht="15.75">
      <c r="H838" s="103"/>
    </row>
    <row r="839" ht="15.75">
      <c r="H839" s="103"/>
    </row>
    <row r="840" ht="15.75">
      <c r="H840" s="103"/>
    </row>
    <row r="841" ht="15.75">
      <c r="H841" s="103"/>
    </row>
    <row r="842" ht="15.75">
      <c r="H842" s="103"/>
    </row>
    <row r="843" ht="15.75">
      <c r="H843" s="103"/>
    </row>
    <row r="844" ht="15.75">
      <c r="H844" s="103"/>
    </row>
    <row r="845" ht="15.75">
      <c r="H845" s="103"/>
    </row>
    <row r="846" ht="15.75">
      <c r="H846" s="103"/>
    </row>
    <row r="847" ht="15.75">
      <c r="H847" s="103"/>
    </row>
    <row r="848" ht="15.75">
      <c r="H848" s="103"/>
    </row>
    <row r="849" ht="15.75">
      <c r="H849" s="103"/>
    </row>
    <row r="850" ht="15.75">
      <c r="H850" s="103"/>
    </row>
    <row r="851" ht="15.75">
      <c r="H851" s="103"/>
    </row>
    <row r="852" ht="15.75">
      <c r="H852" s="103"/>
    </row>
    <row r="853" ht="15.75">
      <c r="H853" s="103"/>
    </row>
    <row r="854" ht="15.75">
      <c r="H854" s="103"/>
    </row>
    <row r="855" ht="15.75">
      <c r="H855" s="103"/>
    </row>
    <row r="856" ht="15.75">
      <c r="H856" s="103"/>
    </row>
    <row r="857" ht="15.75">
      <c r="H857" s="103"/>
    </row>
    <row r="858" ht="15.75">
      <c r="H858" s="103"/>
    </row>
    <row r="859" ht="15.75">
      <c r="H859" s="103"/>
    </row>
    <row r="860" ht="15.75">
      <c r="H860" s="103"/>
    </row>
    <row r="861" ht="15.75">
      <c r="H861" s="103"/>
    </row>
    <row r="862" ht="15.75">
      <c r="H862" s="103"/>
    </row>
    <row r="863" ht="15.75">
      <c r="H863" s="103"/>
    </row>
    <row r="864" ht="15.75">
      <c r="H864" s="103"/>
    </row>
    <row r="865" ht="15.75">
      <c r="H865" s="103"/>
    </row>
    <row r="866" ht="15.75">
      <c r="H866" s="103"/>
    </row>
    <row r="867" ht="15.75">
      <c r="H867" s="103"/>
    </row>
    <row r="868" ht="15.75">
      <c r="H868" s="103"/>
    </row>
    <row r="869" ht="15.75">
      <c r="H869" s="103"/>
    </row>
    <row r="870" ht="15.75">
      <c r="H870" s="103"/>
    </row>
    <row r="871" ht="15.75">
      <c r="H871" s="103"/>
    </row>
    <row r="872" ht="15.75">
      <c r="H872" s="103"/>
    </row>
    <row r="873" ht="15.75">
      <c r="H873" s="103"/>
    </row>
    <row r="874" ht="15.75">
      <c r="H874" s="103"/>
    </row>
    <row r="875" ht="15.75">
      <c r="H875" s="103"/>
    </row>
    <row r="876" ht="15.75">
      <c r="H876" s="103"/>
    </row>
    <row r="877" ht="15.75">
      <c r="H877" s="103"/>
    </row>
    <row r="878" ht="15.75">
      <c r="H878" s="103"/>
    </row>
    <row r="879" ht="15.75">
      <c r="H879" s="103"/>
    </row>
    <row r="880" ht="15.75">
      <c r="H880" s="103"/>
    </row>
    <row r="881" ht="15.75">
      <c r="H881" s="103"/>
    </row>
    <row r="882" ht="15.75">
      <c r="H882" s="103"/>
    </row>
    <row r="883" ht="15.75">
      <c r="H883" s="103"/>
    </row>
    <row r="884" ht="15.75">
      <c r="H884" s="103"/>
    </row>
    <row r="885" ht="15.75">
      <c r="H885" s="103"/>
    </row>
    <row r="886" ht="15.75">
      <c r="H886" s="103"/>
    </row>
    <row r="887" ht="15.75">
      <c r="H887" s="103"/>
    </row>
    <row r="888" ht="15.75">
      <c r="H888" s="103"/>
    </row>
    <row r="889" ht="15.75">
      <c r="H889" s="103"/>
    </row>
    <row r="890" ht="15.75">
      <c r="H890" s="103"/>
    </row>
    <row r="891" ht="15.75">
      <c r="H891" s="103"/>
    </row>
    <row r="892" ht="15.75">
      <c r="H892" s="103"/>
    </row>
    <row r="893" ht="15.75">
      <c r="H893" s="103"/>
    </row>
    <row r="894" ht="15.75">
      <c r="H894" s="103"/>
    </row>
    <row r="895" ht="15.75">
      <c r="H895" s="103"/>
    </row>
    <row r="896" ht="15.75">
      <c r="H896" s="103"/>
    </row>
    <row r="897" ht="15.75">
      <c r="H897" s="103"/>
    </row>
    <row r="898" ht="15.75">
      <c r="H898" s="103"/>
    </row>
    <row r="899" ht="15.75">
      <c r="H899" s="103"/>
    </row>
    <row r="900" ht="15.75">
      <c r="H900" s="103"/>
    </row>
    <row r="901" ht="15.75">
      <c r="H901" s="103"/>
    </row>
    <row r="902" ht="15.75">
      <c r="H902" s="103"/>
    </row>
    <row r="903" ht="15.75">
      <c r="H903" s="103"/>
    </row>
    <row r="904" ht="15.75">
      <c r="H904" s="103"/>
    </row>
    <row r="905" ht="15.75">
      <c r="H905" s="103"/>
    </row>
    <row r="906" ht="15.75">
      <c r="H906" s="103"/>
    </row>
    <row r="907" ht="15.75">
      <c r="H907" s="103"/>
    </row>
    <row r="908" ht="15.75">
      <c r="H908" s="103"/>
    </row>
    <row r="909" ht="15.75">
      <c r="H909" s="103"/>
    </row>
    <row r="910" ht="15.75">
      <c r="H910" s="103"/>
    </row>
    <row r="911" ht="15.75">
      <c r="H911" s="103"/>
    </row>
    <row r="912" ht="15.75">
      <c r="H912" s="103"/>
    </row>
    <row r="913" ht="15.75">
      <c r="H913" s="103"/>
    </row>
    <row r="914" ht="15.75">
      <c r="H914" s="103"/>
    </row>
    <row r="915" ht="15.75">
      <c r="H915" s="103"/>
    </row>
    <row r="916" ht="15.75">
      <c r="H916" s="103"/>
    </row>
    <row r="917" ht="15.75">
      <c r="H917" s="103"/>
    </row>
    <row r="918" ht="15.75">
      <c r="H918" s="103"/>
    </row>
    <row r="919" ht="15.75">
      <c r="H919" s="103"/>
    </row>
    <row r="920" ht="15.75">
      <c r="H920" s="103"/>
    </row>
    <row r="921" ht="15.75">
      <c r="H921" s="103"/>
    </row>
    <row r="922" ht="15.75">
      <c r="H922" s="103"/>
    </row>
    <row r="923" ht="15.75">
      <c r="H923" s="103"/>
    </row>
    <row r="924" ht="15.75">
      <c r="H924" s="103"/>
    </row>
    <row r="925" ht="15.75">
      <c r="H925" s="103"/>
    </row>
    <row r="926" ht="15.75">
      <c r="H926" s="103"/>
    </row>
    <row r="927" ht="15.75">
      <c r="H927" s="103"/>
    </row>
    <row r="928" ht="15.75">
      <c r="H928" s="103"/>
    </row>
    <row r="929" ht="15.75">
      <c r="H929" s="103"/>
    </row>
    <row r="930" ht="15.75">
      <c r="H930" s="103"/>
    </row>
    <row r="931" ht="15.75">
      <c r="H931" s="103"/>
    </row>
    <row r="932" ht="15.75">
      <c r="H932" s="103"/>
    </row>
    <row r="933" ht="15.75">
      <c r="H933" s="103"/>
    </row>
    <row r="934" ht="15.75">
      <c r="H934" s="103"/>
    </row>
    <row r="935" ht="15.75">
      <c r="H935" s="103"/>
    </row>
    <row r="936" ht="15.75">
      <c r="H936" s="103"/>
    </row>
    <row r="937" ht="15.75">
      <c r="H937" s="103"/>
    </row>
    <row r="938" ht="15.75">
      <c r="H938" s="103"/>
    </row>
    <row r="939" ht="15.75">
      <c r="H939" s="103"/>
    </row>
    <row r="940" ht="15.75">
      <c r="H940" s="103"/>
    </row>
    <row r="941" ht="15.75">
      <c r="H941" s="103"/>
    </row>
    <row r="942" ht="15.75">
      <c r="H942" s="103"/>
    </row>
    <row r="943" ht="15.75">
      <c r="H943" s="103"/>
    </row>
    <row r="944" ht="15.75">
      <c r="H944" s="103"/>
    </row>
    <row r="945" ht="15.75">
      <c r="H945" s="103"/>
    </row>
    <row r="946" ht="15.75">
      <c r="H946" s="103"/>
    </row>
    <row r="947" ht="15.75">
      <c r="H947" s="103"/>
    </row>
    <row r="948" ht="15.75">
      <c r="H948" s="103"/>
    </row>
    <row r="949" ht="15.75">
      <c r="H949" s="103"/>
    </row>
    <row r="950" ht="15.75">
      <c r="H950" s="103"/>
    </row>
    <row r="951" ht="15.75">
      <c r="H951" s="103"/>
    </row>
    <row r="952" ht="15.75">
      <c r="H952" s="103"/>
    </row>
    <row r="953" ht="15.75">
      <c r="H953" s="103"/>
    </row>
    <row r="954" ht="15.75">
      <c r="H954" s="103"/>
    </row>
    <row r="955" ht="15.75">
      <c r="H955" s="103"/>
    </row>
    <row r="956" ht="15.75">
      <c r="H956" s="103"/>
    </row>
    <row r="957" ht="15.75">
      <c r="H957" s="103"/>
    </row>
    <row r="958" ht="15.75">
      <c r="H958" s="103"/>
    </row>
    <row r="959" ht="15.75">
      <c r="H959" s="103"/>
    </row>
    <row r="960" ht="15.75">
      <c r="H960" s="103"/>
    </row>
    <row r="961" ht="15.75">
      <c r="H961" s="103"/>
    </row>
    <row r="962" ht="15.75">
      <c r="H962" s="103"/>
    </row>
    <row r="963" ht="15.75">
      <c r="H963" s="103"/>
    </row>
    <row r="964" ht="15.75">
      <c r="H964" s="103"/>
    </row>
    <row r="965" ht="15.75">
      <c r="H965" s="103"/>
    </row>
    <row r="966" ht="15.75">
      <c r="H966" s="103"/>
    </row>
    <row r="967" ht="15.75">
      <c r="H967" s="103"/>
    </row>
    <row r="968" ht="15.75">
      <c r="H968" s="103"/>
    </row>
    <row r="969" ht="15.75">
      <c r="H969" s="103"/>
    </row>
    <row r="970" ht="15.75">
      <c r="H970" s="103"/>
    </row>
    <row r="971" ht="15.75">
      <c r="H971" s="103"/>
    </row>
    <row r="972" ht="15.75">
      <c r="H972" s="103"/>
    </row>
    <row r="973" ht="15.75">
      <c r="H973" s="103"/>
    </row>
    <row r="974" ht="15.75">
      <c r="H974" s="103"/>
    </row>
    <row r="975" ht="15.75">
      <c r="H975" s="103"/>
    </row>
    <row r="976" ht="15.75">
      <c r="H976" s="103"/>
    </row>
    <row r="977" ht="15.75">
      <c r="H977" s="103"/>
    </row>
    <row r="978" ht="15.75">
      <c r="H978" s="103"/>
    </row>
    <row r="979" ht="15.75">
      <c r="H979" s="103"/>
    </row>
    <row r="980" ht="15.75">
      <c r="H980" s="103"/>
    </row>
    <row r="981" ht="15.75">
      <c r="H981" s="103"/>
    </row>
    <row r="982" ht="15.75">
      <c r="H982" s="103"/>
    </row>
    <row r="983" ht="15.75">
      <c r="H983" s="103"/>
    </row>
    <row r="984" ht="15.75">
      <c r="H984" s="103"/>
    </row>
    <row r="985" ht="15.75">
      <c r="H985" s="103"/>
    </row>
    <row r="986" ht="15.75">
      <c r="H986" s="103"/>
    </row>
    <row r="987" ht="15.75">
      <c r="H987" s="103"/>
    </row>
    <row r="988" ht="15.75">
      <c r="H988" s="103"/>
    </row>
    <row r="989" ht="15.75">
      <c r="H989" s="103"/>
    </row>
    <row r="990" ht="15.75">
      <c r="H990" s="103"/>
    </row>
    <row r="991" ht="15.75">
      <c r="H991" s="103"/>
    </row>
    <row r="992" ht="15.75">
      <c r="H992" s="103"/>
    </row>
    <row r="993" ht="15.75">
      <c r="H993" s="103"/>
    </row>
    <row r="994" ht="15.75">
      <c r="H994" s="103"/>
    </row>
    <row r="995" ht="15.75">
      <c r="H995" s="103"/>
    </row>
    <row r="996" ht="15.75">
      <c r="H996" s="103"/>
    </row>
    <row r="997" ht="15.75">
      <c r="H997" s="103"/>
    </row>
    <row r="998" ht="15.75">
      <c r="H998" s="103"/>
    </row>
    <row r="999" ht="15.75">
      <c r="H999" s="103"/>
    </row>
    <row r="1000" ht="15.75">
      <c r="H1000" s="103"/>
    </row>
    <row r="1001" ht="15.75">
      <c r="H1001" s="103"/>
    </row>
    <row r="1002" ht="15.75">
      <c r="H1002" s="103"/>
    </row>
    <row r="1003" ht="15.75">
      <c r="H1003" s="103"/>
    </row>
    <row r="1004" ht="15.75">
      <c r="H1004" s="103"/>
    </row>
    <row r="1005" ht="15.75">
      <c r="H1005" s="103"/>
    </row>
    <row r="1006" ht="15.75">
      <c r="H1006" s="103"/>
    </row>
  </sheetData>
  <sheetProtection password="ECD9" sheet="1" objects="1" scenarios="1" formatColumns="0"/>
  <mergeCells count="2">
    <mergeCell ref="A2:U2"/>
    <mergeCell ref="A4:U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1999  AUDIT LOG</dc:title>
  <dc:subject/>
  <dc:creator>Vic Okoye</dc:creator>
  <cp:keywords/>
  <dc:description/>
  <cp:lastModifiedBy>Hieb, Mary</cp:lastModifiedBy>
  <cp:lastPrinted>2020-01-30T16:18:20Z</cp:lastPrinted>
  <dcterms:created xsi:type="dcterms:W3CDTF">2001-12-03T16:00:13Z</dcterms:created>
  <dcterms:modified xsi:type="dcterms:W3CDTF">2023-03-07T18:42:04Z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MHFA_1041247</vt:lpwstr>
  </property>
  <property fmtid="{D5CDD505-2E9C-101B-9397-08002B2CF9AE}" pid="3" name="DISProperties">
    <vt:lpwstr>DISdDocName,DIScgiUrl,DISdUser,DISdID,DISidcName,DISTaskPaneUrl</vt:lpwstr>
  </property>
  <property fmtid="{D5CDD505-2E9C-101B-9397-08002B2CF9AE}" pid="4" name="DIScgiUrl">
    <vt:lpwstr>http://prow12orap02:16200/cs/idcplg</vt:lpwstr>
  </property>
  <property fmtid="{D5CDD505-2E9C-101B-9397-08002B2CF9AE}" pid="5" name="DISdUser">
    <vt:lpwstr>pkroona</vt:lpwstr>
  </property>
  <property fmtid="{D5CDD505-2E9C-101B-9397-08002B2CF9AE}" pid="6" name="DISdID">
    <vt:lpwstr>351978</vt:lpwstr>
  </property>
  <property fmtid="{D5CDD505-2E9C-101B-9397-08002B2CF9AE}" pid="7" name="DISidcName">
    <vt:lpwstr>prodecm</vt:lpwstr>
  </property>
  <property fmtid="{D5CDD505-2E9C-101B-9397-08002B2CF9AE}" pid="8" name="DISTaskPaneUrl">
    <vt:lpwstr>http://prow12orap02:16200/cs/idcplg?IdcService=DESKTOP_DOC_INFO&amp;dDocName=MHFA_1041247&amp;dID=351978&amp;ClientControlled=DocMan,taskpane&amp;coreContentOnly=1</vt:lpwstr>
  </property>
</Properties>
</file>