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grams, Plans and Initiatives\POHP_Program_GO_Bond\2024 Program\1. RFP Preparation\9. Application Materials\"/>
    </mc:Choice>
  </mc:AlternateContent>
  <xr:revisionPtr revIDLastSave="0" documentId="8_{433D3205-6CFC-4E04-A501-19242D3651EE}" xr6:coauthVersionLast="47" xr6:coauthVersionMax="47" xr10:uidLastSave="{00000000-0000-0000-0000-000000000000}"/>
  <workbookProtection workbookAlgorithmName="SHA-512" workbookHashValue="MnQgve8yLurbGj5BKn11N47Zj59nMkLqUk1fTJHorndRsaNJiL6qvZCOrrp6k8YHX9SrG3C23vy5poI/Pi4odA==" workbookSaltValue="yvPNAvsF+zS1XzwTtTZPcQ==" workbookSpinCount="100000" lockStructure="1"/>
  <bookViews>
    <workbookView xWindow="28680" yWindow="-120" windowWidth="29040" windowHeight="15840" activeTab="2" xr2:uid="{00000000-000D-0000-FFFF-FFFF00000000}"/>
  </bookViews>
  <sheets>
    <sheet name="Property Information" sheetId="3" r:id="rId1"/>
    <sheet name="Scope of Work" sheetId="6" r:id="rId2"/>
    <sheet name=" Sources &amp; Uses" sheetId="7" r:id="rId3"/>
  </sheets>
  <externalReferences>
    <externalReference r:id="rId4"/>
    <externalReference r:id="rId5"/>
    <externalReference r:id="rId6"/>
    <externalReference r:id="rId7"/>
  </externalReferences>
  <definedNames>
    <definedName name="Accessibility">#REF!</definedName>
    <definedName name="Building_Envelope">#REF!</definedName>
    <definedName name="Common_Areas">#REF!</definedName>
    <definedName name="Common_Plumbing_and_Mechanical">#REF!</definedName>
    <definedName name="Common_Plumbing_and_Mechical">#REF!</definedName>
    <definedName name="commSqFt">[1]RRDL!$H$51</definedName>
    <definedName name="ContstructionType">[1]DATA!$AO$2:$AO$3</definedName>
    <definedName name="currTaxAssVal">[1]RRDL!$AM$51</definedName>
    <definedName name="DevCostsAquisRefHoldCosts1">#REF!</definedName>
    <definedName name="DevCostsAquisRefHoldCosts2">#REF!</definedName>
    <definedName name="DevCostsConstrContrOH">#REF!</definedName>
    <definedName name="DevCostsConstrContrProf">#REF!</definedName>
    <definedName name="DevCostsConstrGenReq">#REF!</definedName>
    <definedName name="DevCostsDevFeeConstRep">#REF!</definedName>
    <definedName name="DevCostsDevFeeDevFee">#REF!</definedName>
    <definedName name="DevCostsDevFeeOther1">#REF!</definedName>
    <definedName name="DevCostsDevFeeOtherConsFees">#REF!</definedName>
    <definedName name="DevCostsDevFeeProcAgent">#REF!</definedName>
    <definedName name="DevCostsFinCostsBondCounsel">#REF!</definedName>
    <definedName name="DevCostsFinCostsBondIssFee">#REF!</definedName>
    <definedName name="DevCostsFinCostsConstrInt">#REF!</definedName>
    <definedName name="DevCostsFinCostsConstrTaxes">#REF!</definedName>
    <definedName name="DevCostsFinCostsHazIns">#REF!</definedName>
    <definedName name="DevCostsFinCostsHUDExamFee">#REF!</definedName>
    <definedName name="DevCostsFinCostsHUDInspFee">#REF!</definedName>
    <definedName name="DevCostsFinCostsHUDMIP">#REF!</definedName>
    <definedName name="DevCostsFinCostsMNHsgBridgeLoan">#REF!</definedName>
    <definedName name="DevCostsFinCostsMNHsgInspFee">#REF!</definedName>
    <definedName name="DevCostsFinCostsMortAppl">#REF!</definedName>
    <definedName name="DevCostsFinCostsMortIns">#REF!</definedName>
    <definedName name="DevCostsFinCostsMortOrig">#REF!</definedName>
    <definedName name="DevCostsFinCostsOrigFee">#REF!</definedName>
    <definedName name="DevCostsFinCostsOther">#REF!</definedName>
    <definedName name="DevCostsFinCostsOtherBondFees">#REF!</definedName>
    <definedName name="DevCostsFinCostsOtherInspFee">#REF!</definedName>
    <definedName name="DevCostsFinCostsOtherOrigFee">#REF!</definedName>
    <definedName name="DevCostsFinCostsRatingAgy">#REF!</definedName>
    <definedName name="DevCostsFinCostsRiskIns">#REF!</definedName>
    <definedName name="DevCostsFinCostsTitleRec">#REF!</definedName>
    <definedName name="DevCostsFinCostsTrusteeFee">#REF!</definedName>
    <definedName name="DevCostsFinCostsUndWCounsel">#REF!</definedName>
    <definedName name="DevCostsMortResLookUp">#REF!</definedName>
    <definedName name="DevCostsMortResOther1">#REF!</definedName>
    <definedName name="DevCostsMortResOther2">#REF!</definedName>
    <definedName name="DevCostsMortResOther3">#REF!</definedName>
    <definedName name="DevCostsProfFeesApraisFee">#REF!</definedName>
    <definedName name="DevCostsProfFeesArchFeeDesign">#REF!</definedName>
    <definedName name="DevCostsProfFeesArchFeeSuper">#REF!</definedName>
    <definedName name="DevCostsProfFeesArchReimb">#REF!</definedName>
    <definedName name="DevCostsProfFeesBuildPermit">#REF!</definedName>
    <definedName name="DevCostsProfFeesComplFees">#REF!</definedName>
    <definedName name="DevCostsProfFeesCostCert">#REF!</definedName>
    <definedName name="DevCostsProfFeesEnergyAudit">#REF!</definedName>
    <definedName name="DevCostsProfFeesEnergyCons">#REF!</definedName>
    <definedName name="DevCostsProfFeesEnvAssess">#REF!</definedName>
    <definedName name="DevCostsProfFeesFurnishings">#REF!</definedName>
    <definedName name="DevCostsProfFeesLegalFees">#REF!</definedName>
    <definedName name="DevCostsProfFeesLocalFees">#REF!</definedName>
    <definedName name="DevCostsProfFeesMktg">#REF!</definedName>
    <definedName name="DevCostsProfFeesMktStudy">#REF!</definedName>
    <definedName name="DevCostsProfFeesOther1">#REF!</definedName>
    <definedName name="DevCostsProfFeesOther2">#REF!</definedName>
    <definedName name="DevCostsProfFeesOther3">#REF!</definedName>
    <definedName name="DevCostsProfFeesOther4">#REF!</definedName>
    <definedName name="DevCostsProfFeesPayment">#REF!</definedName>
    <definedName name="DevCostsProfFeesRelocCosts">#REF!</definedName>
    <definedName name="DevCostsProfFeesSewerChg">#REF!</definedName>
    <definedName name="DevCostsProfFeesSoilBorings">#REF!</definedName>
    <definedName name="DevCostsProfFeesSurveys">#REF!</definedName>
    <definedName name="DevCostsProfFeesTaxCrFees">#REF!</definedName>
    <definedName name="DevCostsSyndFeesBridgeLoan">#REF!</definedName>
    <definedName name="DevCostsSyndFeesDueDilFees">#REF!</definedName>
    <definedName name="DevCostsSyndFeesOrgFees">#REF!</definedName>
    <definedName name="DevCostsSyndFeesOtherFees">#REF!</definedName>
    <definedName name="DevCostsSyndFeesTaxOpinion">#REF!</definedName>
    <definedName name="Dwelling_Units">#REF!</definedName>
    <definedName name="Elevator_Systems">#REF!</definedName>
    <definedName name="Environmental_Remediation">#REF!</definedName>
    <definedName name="FederalSubsidyLookup">[1]DATA!$V$2:$V$11</definedName>
    <definedName name="Fire_Protection">#REF!</definedName>
    <definedName name="HousIncTotalUnits">#REF!</definedName>
    <definedName name="HTCInfoTaxExemtBondYes">[1]Controls!$AB$52</definedName>
    <definedName name="Inspectable_Areas">#REF!</definedName>
    <definedName name="InstrDefLoanTaxExLngTrm">[1]Controls!$BJ$4</definedName>
    <definedName name="InstrDefLoanTaxExShtTrm">[1]Controls!$BJ$5</definedName>
    <definedName name="InstructDefLoanRRDL">#REF!</definedName>
    <definedName name="MortCalc1stMortMNHsg">#REF!</definedName>
    <definedName name="MortCalcMIP">#REF!</definedName>
    <definedName name="MortCalcNeg1stMortPrinc">#REF!</definedName>
    <definedName name="Other">#REF!</definedName>
    <definedName name="Primary">'[2]Lists (NEEDS TO BE HIDDEN)'!$A$2:$A$12</definedName>
    <definedName name="ProjDescDevLocMultBuildings" localSheetId="0">[1]Controls!$BM$19</definedName>
    <definedName name="ProjDescStratPrior1">[1]Controls!$CH$16</definedName>
    <definedName name="ProjDescStratPrior2">[1]Controls!$CH$17</definedName>
    <definedName name="ProjDescStratPrior3">[1]Controls!$CH$18</definedName>
    <definedName name="ProjDescStratPrior4">[1]Controls!$CH$19</definedName>
    <definedName name="ProjDescStratPrior5">[1]Controls!$CH$20</definedName>
    <definedName name="ProjDescStratPrior6">[1]Controls!$CH$21</definedName>
    <definedName name="ProjectDescCity" localSheetId="0">[1]Controls!$C$41</definedName>
    <definedName name="ProjectDescCounty">[1]Controls!$C$42</definedName>
    <definedName name="PropInfoSiteDescDesBasisBoos">[1]Controls!$CP$5</definedName>
    <definedName name="PropInfoSiteFeatures1000FtRR">[1]Controls!$CQ$8</definedName>
    <definedName name="PropInfoSiteFeatures15MiMilA">[1]Controls!$CQ$12</definedName>
    <definedName name="PropInfoSiteFeatures3000FtAP">[1]Controls!$CQ$10</definedName>
    <definedName name="PropInfoSiteFeatures5MiCivAP">[1]Controls!$CQ$11</definedName>
    <definedName name="PropInfoSiteFeaturesCreek">[1]Controls!$CQ$19</definedName>
    <definedName name="PropInfoSiteFeaturesDrainage">[1]Controls!$CQ$21</definedName>
    <definedName name="PropInfoSiteFeaturesEnvHaz">[1]Controls!$CQ$15</definedName>
    <definedName name="PropInfoSiteFeaturesFill">[1]Controls!$CQ$23</definedName>
    <definedName name="PropInfoSiteFeaturesFloodPl">[1]Controls!$CQ$18</definedName>
    <definedName name="PropInfoSiteFeaturesHiTensWi">[1]Controls!$CQ$13</definedName>
    <definedName name="PropInfoSiteFeaturesRavines">[1]Controls!$CQ$17</definedName>
    <definedName name="PropInfoSiteFeaturesRockForm">[1]Controls!$CQ$16</definedName>
    <definedName name="PropInfoSiteFeaturesTowers">[1]Controls!$CQ$14</definedName>
    <definedName name="PropInfoSiteFeaturesUnStSoil">[1]Controls!$CQ$22</definedName>
    <definedName name="PropInfoSiteFeaturesWtrTab">[1]Controls!$CQ$20</definedName>
    <definedName name="RenewalTypeLookup">[1]DATA!$AD$16:$AD$21</definedName>
    <definedName name="RiskOfLossLookup">[1]DATA!$Z$2:$Z$6</definedName>
    <definedName name="RRDL_ActivityType_1">[1]Controls!$CH$25</definedName>
    <definedName name="RRDL_ActivityType_2">[1]Controls!$CH$26</definedName>
    <definedName name="RRDL_ActivityType_3">[1]Controls!$CH$27</definedName>
    <definedName name="RRDL_ActivityType_4">[1]Controls!$CH$28</definedName>
    <definedName name="RRDL_ActivityType_5">[1]Controls!$CH$29</definedName>
    <definedName name="RRDL_CensusTrackNum">[1]RRDL!$I$53</definedName>
    <definedName name="RRDL_CurrDebtIntRate1">[1]RRDL!$AD$63</definedName>
    <definedName name="RRDL_CurrDebtIntRate2">[1]RRDL!$AD$64</definedName>
    <definedName name="RRDL_CurrDebtIntRate3">[1]RRDL!$AD$65</definedName>
    <definedName name="RRDL_CurrDebtIntRate4">[1]RRDL!$AD$66</definedName>
    <definedName name="RRDL_CurrDebtLender1">[1]RRDL!$B$63</definedName>
    <definedName name="RRDL_CurrDebtLender2">[1]RRDL!$B$64</definedName>
    <definedName name="RRDL_CurrDebtLender3">[1]RRDL!$B$65</definedName>
    <definedName name="RRDL_CurrDebtLender4">[1]RRDL!$B$66</definedName>
    <definedName name="RRDL_CurrDebtLoanBal1">[1]RRDL!$AG$63</definedName>
    <definedName name="RRDL_CurrDebtLoanBal2">[1]RRDL!$AG$64</definedName>
    <definedName name="RRDL_CurrDebtLoanBal3">[1]RRDL!$AG$65</definedName>
    <definedName name="RRDL_CurrDebtLoanBal4">[1]RRDL!$AG$66</definedName>
    <definedName name="RRDL_CurrDebtMatDate1">[1]RRDL!$AJ$63</definedName>
    <definedName name="RRDL_CurrDebtMatDate2">[1]RRDL!$AJ$64</definedName>
    <definedName name="RRDL_CurrDebtMatDate3">[1]RRDL!$AJ$65</definedName>
    <definedName name="RRDL_CurrDebtMatDate4">[1]RRDL!$AJ$66</definedName>
    <definedName name="RRDL_CurrDebtOrigLoan1">[1]RRDL!$R$63</definedName>
    <definedName name="RRDL_CurrDebtOrigLoan2">[1]RRDL!$R$64</definedName>
    <definedName name="RRDL_CurrDebtOrigLoan3">[1]RRDL!$R$65</definedName>
    <definedName name="RRDL_CurrDebtOrigLoan4">[1]RRDL!$R$66</definedName>
    <definedName name="RRDL_CurrDebtTerm1">[1]RRDL!$AA$63</definedName>
    <definedName name="RRDL_CurrDebtTerm2">[1]RRDL!$AA$64</definedName>
    <definedName name="RRDL_CurrDebtTerm3">[1]RRDL!$AA$65</definedName>
    <definedName name="RRDL_CurrDebtTerm4">[1]RRDL!$AA$66</definedName>
    <definedName name="RRDL_CurrEstMktValue">[1]RRDL!$AH$51</definedName>
    <definedName name="RRDL_DevelopmentName">[1]RRDL!$H$44</definedName>
    <definedName name="RRDL_DevelopmentPrimaryAddress">[1]RRDL!$H$45</definedName>
    <definedName name="RRDL_DevelopmentZip">[1]RRDL!$Y$46</definedName>
    <definedName name="RRDL_ExFedSubsBegDate1">[1]RRDL!$AC$70</definedName>
    <definedName name="RRDL_ExFedSubsBegDate2">[1]RRDL!$AC$71</definedName>
    <definedName name="RRDL_ExFedSubsBegDate3">[1]RRDL!$AC$72</definedName>
    <definedName name="RRDL_ExFedSubsBegDate4">[1]RRDL!$AC$73</definedName>
    <definedName name="RRDL_ExFedSubsExpDate1">[1]RRDL!$M$70</definedName>
    <definedName name="RRDL_ExFedSubsExpDate2">[1]RRDL!$M$71</definedName>
    <definedName name="RRDL_ExFedSubsExpDate3">[1]RRDL!$M$72</definedName>
    <definedName name="RRDL_ExFedSubsExpDate4">[1]RRDL!$M$73</definedName>
    <definedName name="RRDL_ExFedSubsLossRisk1">[1]RRDL!$Q$70</definedName>
    <definedName name="RRDL_ExFedSubsLossRisk2">[1]RRDL!$Q$71</definedName>
    <definedName name="RRDL_ExFedSubsLossRisk3">[1]RRDL!$Q$72</definedName>
    <definedName name="RRDL_ExFedSubsLossRisk4">[1]RRDL!$Q$73</definedName>
    <definedName name="RRDL_ExFedSubsNumUnits1">[1]RRDL!$K$70</definedName>
    <definedName name="RRDL_ExFedSubsNumUnits2">[1]RRDL!$K$71</definedName>
    <definedName name="RRDL_ExFedSubsNumUnits3">[1]RRDL!$K$72</definedName>
    <definedName name="RRDL_ExFedSubsNumUnits4">[1]RRDL!$K$73</definedName>
    <definedName name="RRDL_ExFedSubsRenDate1">[1]RRDL!$AG$70</definedName>
    <definedName name="RRDL_ExFedSubsRenDate2">[1]RRDL!$AG$71</definedName>
    <definedName name="RRDL_ExFedSubsRenDate3">[1]RRDL!$AG$72</definedName>
    <definedName name="RRDL_ExFedSubsRenDate4">[1]RRDL!$AG$73</definedName>
    <definedName name="RRDL_ExFedSubsRenType1">[1]RRDL!$AK$70</definedName>
    <definedName name="RRDL_ExFedSubsRenType2">[1]RRDL!$AK$71</definedName>
    <definedName name="RRDL_ExFedSubsRenType3">[1]RRDL!$AK$72</definedName>
    <definedName name="RRDL_ExFedSubsRenType4">[1]RRDL!$AK$73</definedName>
    <definedName name="RRDL_HousIncTotalUnits">'[3]Housing Income'!$D$41</definedName>
    <definedName name="RRDL_IncExpFedSub1">[1]RRDL!$B$70</definedName>
    <definedName name="RRDL_IncExpFedSub2">[1]RRDL!$B$71</definedName>
    <definedName name="RRDL_IncExpFedSub3">[1]RRDL!$B$72</definedName>
    <definedName name="RRDL_IncExpFedSub4">[1]RRDL!$B$73</definedName>
    <definedName name="RRDL_NumUnitsRange">'Scope of Work'!$E$14:$E$25</definedName>
    <definedName name="RRDL_ParkingCovNumSpaces">[1]RRDL!$Q$95</definedName>
    <definedName name="RRDL_ParkingSurfNumSpaces">[1]RRDL!$Q$94</definedName>
    <definedName name="RRDL_PropInfoCoveredParkNumSpaces">'Property Information'!#REF!</definedName>
    <definedName name="RRDL_PropInfoGrossSqFtResid">[1]RRDL!$F$51</definedName>
    <definedName name="RRDL_PropInfoHousGrSqFt1">[1]RRDL!$B$51</definedName>
    <definedName name="RRDL_PropInfoNbrBuild">[1]RRDL!$P$51</definedName>
    <definedName name="RRDL_PropInfoNbrStories">[1]RRDL!$S$51</definedName>
    <definedName name="RRDL_PropInfoNbrTotUnits">[1]RRDL!$U$51</definedName>
    <definedName name="RRDL_PropInfoNumUnits" localSheetId="0">'Property Information'!#REF!</definedName>
    <definedName name="RRDL_PropInfoSurfaceParkNumSpaces">'Property Information'!#REF!</definedName>
    <definedName name="RRDL_SourcesConstSourcesName1">[3]Controls!$BL$56</definedName>
    <definedName name="RRDL_SourcesConstSourcesName2">[3]Controls!$BL$57</definedName>
    <definedName name="RRDL_SourcesConstSourcesName3">[3]Controls!$BL$58</definedName>
    <definedName name="RRDL_SourcesConstSourcesName4">[3]Controls!$BL$59</definedName>
    <definedName name="RRDL_SourcesConstSourcesName5">[3]Controls!$BL$60</definedName>
    <definedName name="RRDL_TotAnnContrRentRange">'Property Information'!$K$73:$Q$84</definedName>
    <definedName name="Site_And_Accessory_Structures">#REF!</definedName>
    <definedName name="SiteandAccessoryStructures">#REF!</definedName>
    <definedName name="StateAndLocalSubsidyLookup">[1]DATA!$AE$2:$AE$6</definedName>
    <definedName name="Structural_Integrity">#REF!</definedName>
    <definedName name="SubsidyTypeLookup">[1]DATA!$AI$2:$AI$3</definedName>
    <definedName name="Total_estimate">'Scope of Work'!$E$24</definedName>
    <definedName name="TotalDevelopmentCosts">#REF!</definedName>
    <definedName name="TotalIntermedCosts">#REF!</definedName>
    <definedName name="totalrange1">'Property Information'!$Q$39:$T$48</definedName>
    <definedName name="TotalRRDLUnits">#REF!</definedName>
    <definedName name="typeOfBuilding">[1]RRDL!$K$51</definedName>
    <definedName name="UnitTypeLookup">[4]DATA!$F$16:$F$22</definedName>
    <definedName name="Yes">'Property Information'!#REF!</definedName>
    <definedName name="YesNoDropdown">[1]Controls!$E$40:$E$41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7" l="1"/>
  <c r="B37" i="7"/>
  <c r="B45" i="7" s="1"/>
  <c r="B48" i="7" s="1"/>
  <c r="E24" i="6"/>
  <c r="B31" i="7" l="1"/>
  <c r="B7" i="7" l="1"/>
  <c r="B10" i="7" s="1"/>
  <c r="B11" i="7" l="1"/>
  <c r="B12" i="7"/>
  <c r="B33" i="7" s="1"/>
  <c r="C45" i="7" s="1"/>
  <c r="B4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Ruiz-Briseno, Irene</author>
  </authors>
  <commentList>
    <comment ref="A33" authorId="0" shapeId="0" xr:uid="{00000000-0006-0000-0000-000001000000}">
      <text>
        <r>
          <rPr>
            <sz val="9"/>
            <color indexed="81"/>
            <rFont val="Tahoma"/>
            <family val="2"/>
          </rPr>
          <t>This is the number of units that will be reported on annually for 35 years</t>
        </r>
      </text>
    </comment>
  </commentList>
</comments>
</file>

<file path=xl/sharedStrings.xml><?xml version="1.0" encoding="utf-8"?>
<sst xmlns="http://schemas.openxmlformats.org/spreadsheetml/2006/main" count="105" uniqueCount="94">
  <si>
    <t>Other</t>
  </si>
  <si>
    <t>Rehabilitation Subtotal</t>
  </si>
  <si>
    <t>Total Construction Costs</t>
  </si>
  <si>
    <t>ENVIRONMENTAL ABATEMENT</t>
  </si>
  <si>
    <t>Soil Abatement</t>
  </si>
  <si>
    <t>Lead Abatement</t>
  </si>
  <si>
    <t>Asbestos Abatement</t>
  </si>
  <si>
    <t>Abatement Total</t>
  </si>
  <si>
    <t>Other Local Fees</t>
  </si>
  <si>
    <t>Legal Fees</t>
  </si>
  <si>
    <t>Other Fees</t>
  </si>
  <si>
    <t>REHABILITATION CONSTRUCTION</t>
  </si>
  <si>
    <t>Total Non-POHP Funds</t>
  </si>
  <si>
    <t>Energy Conservation Subtotal</t>
  </si>
  <si>
    <t>BUILDING DESCRIPTION</t>
  </si>
  <si>
    <t>Number of Stories</t>
  </si>
  <si>
    <t># of Units</t>
  </si>
  <si>
    <t>Income Limit</t>
  </si>
  <si>
    <t>Development Name</t>
  </si>
  <si>
    <t>Energy Rebates</t>
  </si>
  <si>
    <t>Applicant Name</t>
  </si>
  <si>
    <t>Development Address</t>
  </si>
  <si>
    <t>Yes</t>
  </si>
  <si>
    <t>Multiple Buildings</t>
  </si>
  <si>
    <t>No</t>
  </si>
  <si>
    <t>Number of Buildings</t>
  </si>
  <si>
    <t>Year Built</t>
  </si>
  <si>
    <t>Number of Units per Building</t>
  </si>
  <si>
    <t>RENT GRID</t>
  </si>
  <si>
    <t>DEVELOPMENT INFORMATION</t>
  </si>
  <si>
    <t>SCOPE OF WORK</t>
  </si>
  <si>
    <t>Cost Estimate</t>
  </si>
  <si>
    <t>Comments</t>
  </si>
  <si>
    <t>Health/Safety Subtotal</t>
  </si>
  <si>
    <t>Accessibilty Subtotal</t>
  </si>
  <si>
    <t>NOTES</t>
  </si>
  <si>
    <t>TOTAL COSTS</t>
  </si>
  <si>
    <t>Total Development Cost</t>
  </si>
  <si>
    <t>AMOUNT</t>
  </si>
  <si>
    <t>POHP Request</t>
  </si>
  <si>
    <t>Other (Identify)</t>
  </si>
  <si>
    <t>Total Sources of Funds</t>
  </si>
  <si>
    <t>Environmental Reports</t>
  </si>
  <si>
    <t>Percentage of Construction Budget</t>
  </si>
  <si>
    <t>Number of Restricted Units Per Building</t>
  </si>
  <si>
    <t xml:space="preserve"> exclude any units used as office space, caretaker, etc.</t>
  </si>
  <si>
    <t xml:space="preserve"> SOURCES</t>
  </si>
  <si>
    <t>Percentage of TDC</t>
  </si>
  <si>
    <t>FUNDING REQUEST</t>
  </si>
  <si>
    <t>Amount of Funding Requested</t>
  </si>
  <si>
    <t>Primary Application Contact Person</t>
  </si>
  <si>
    <t xml:space="preserve">Scope of Work Item </t>
  </si>
  <si>
    <t>Other Subtotal</t>
  </si>
  <si>
    <t>Total Estimate</t>
  </si>
  <si>
    <t>Scope of Work Cost Estimate</t>
  </si>
  <si>
    <t>Other Reports</t>
  </si>
  <si>
    <t>OTHER COSTS</t>
  </si>
  <si>
    <t>Other Costs Total</t>
  </si>
  <si>
    <t>Construction Contingency (7%)</t>
  </si>
  <si>
    <t>Radon/Soil Vapor Abatement</t>
  </si>
  <si>
    <t>Mold Abatement</t>
  </si>
  <si>
    <t>Architect/Engineering Fees</t>
  </si>
  <si>
    <t>Financing Costs</t>
  </si>
  <si>
    <t>Processing Agency/Other Consultant</t>
  </si>
  <si>
    <t>Source of Estimate</t>
  </si>
  <si>
    <t>Primary Address</t>
  </si>
  <si>
    <t>Phone/Email</t>
  </si>
  <si>
    <t>SOURCES and USES WORKSHEET</t>
  </si>
  <si>
    <t>TERM/RATE/NOTES</t>
  </si>
  <si>
    <t>City/County/Zip Code</t>
  </si>
  <si>
    <t>Has your organization previously received POHP funds?</t>
  </si>
  <si>
    <t>Has the proposed property previously received POHP funds?</t>
  </si>
  <si>
    <t>Unit Type (select one from dropdown list)</t>
  </si>
  <si>
    <t>Gross Rent/Rent Limit</t>
  </si>
  <si>
    <t>Publicly Owned Housing Program (POHP) Workbook</t>
  </si>
  <si>
    <t>Type of Building(s)  - (select from dropdown list)</t>
  </si>
  <si>
    <t>Quantity and Type of Parking, (select from dropdown list)</t>
  </si>
  <si>
    <t>Building Population, (select from dropdown list)</t>
  </si>
  <si>
    <t>Item Noted in REAC?  (select from dropdown list)</t>
  </si>
  <si>
    <t>Age of Item</t>
  </si>
  <si>
    <t>Major improvements done to item and dates</t>
  </si>
  <si>
    <t>Example: Elevator</t>
  </si>
  <si>
    <t>Elevator consultant</t>
  </si>
  <si>
    <t>Mechanical updates done 2002</t>
  </si>
  <si>
    <t>36 years, 1982</t>
  </si>
  <si>
    <t xml:space="preserve">PHA Operating Funds </t>
  </si>
  <si>
    <t>Health and Life Safety, Critical Need, Energy and Water Efficiency/Climate Resiliency and Sustainability, Accessibility  (select from dropdown list)</t>
  </si>
  <si>
    <t>DEVELOPMENT COSTS</t>
  </si>
  <si>
    <t>2023 Appropriation</t>
  </si>
  <si>
    <t xml:space="preserve">PHA 2022 Capital Fund Budget </t>
  </si>
  <si>
    <t xml:space="preserve">PHA 2023 Capital Fund Budget </t>
  </si>
  <si>
    <t xml:space="preserve">PHA 2024 Capital Fund Budget </t>
  </si>
  <si>
    <t>Energy and Water Efficiency/Climate Resiliency and Sustainability</t>
  </si>
  <si>
    <t>Item in Five-year Capital Fund Program Action Plan? 
(select from dropdown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</si>
</sst>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Helv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.5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.5"/>
      <color indexed="8"/>
      <name val="Calibri"/>
      <family val="2"/>
      <scheme val="minor"/>
    </font>
    <font>
      <i/>
      <sz val="11.5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5" fillId="0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0" fillId="4" borderId="0" xfId="0" applyFill="1"/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Fill="1" applyBorder="1"/>
    <xf numFmtId="0" fontId="16" fillId="0" borderId="0" xfId="0" applyFont="1" applyBorder="1"/>
    <xf numFmtId="0" fontId="21" fillId="0" borderId="2" xfId="0" applyFont="1" applyBorder="1" applyAlignment="1"/>
    <xf numFmtId="0" fontId="14" fillId="0" borderId="2" xfId="0" applyFont="1" applyBorder="1" applyAlignment="1"/>
    <xf numFmtId="0" fontId="14" fillId="0" borderId="2" xfId="0" applyFont="1" applyBorder="1" applyAlignment="1">
      <alignment horizontal="left"/>
    </xf>
    <xf numFmtId="0" fontId="21" fillId="2" borderId="5" xfId="0" applyFont="1" applyFill="1" applyBorder="1" applyAlignment="1"/>
    <xf numFmtId="0" fontId="21" fillId="2" borderId="2" xfId="0" applyFont="1" applyFill="1" applyBorder="1" applyAlignment="1"/>
    <xf numFmtId="0" fontId="21" fillId="0" borderId="2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21" fillId="0" borderId="0" xfId="0" applyFont="1"/>
    <xf numFmtId="0" fontId="22" fillId="0" borderId="2" xfId="0" applyFont="1" applyBorder="1" applyAlignment="1">
      <alignment horizontal="left"/>
    </xf>
    <xf numFmtId="0" fontId="22" fillId="0" borderId="2" xfId="0" applyFont="1" applyBorder="1"/>
    <xf numFmtId="0" fontId="14" fillId="0" borderId="9" xfId="0" applyFont="1" applyBorder="1" applyAlignment="1">
      <alignment horizontal="right"/>
    </xf>
    <xf numFmtId="0" fontId="18" fillId="6" borderId="2" xfId="0" applyFont="1" applyFill="1" applyBorder="1" applyAlignment="1">
      <alignment horizontal="center" vertical="center"/>
    </xf>
    <xf numFmtId="9" fontId="21" fillId="0" borderId="5" xfId="6" applyFont="1" applyFill="1" applyBorder="1" applyAlignment="1">
      <alignment horizontal="center"/>
    </xf>
    <xf numFmtId="44" fontId="25" fillId="0" borderId="0" xfId="5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44" fontId="5" fillId="4" borderId="5" xfId="4" applyFont="1" applyFill="1" applyBorder="1" applyAlignment="1" applyProtection="1">
      <alignment horizontal="center" wrapText="1"/>
      <protection locked="0"/>
    </xf>
    <xf numFmtId="44" fontId="5" fillId="4" borderId="5" xfId="4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44" fontId="24" fillId="0" borderId="14" xfId="4" applyFont="1" applyBorder="1" applyAlignment="1">
      <alignment horizont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2" xfId="0" applyFont="1" applyFill="1" applyBorder="1" applyAlignment="1" applyProtection="1">
      <alignment horizontal="center"/>
      <protection locked="0"/>
    </xf>
    <xf numFmtId="44" fontId="26" fillId="0" borderId="5" xfId="4" applyFont="1" applyFill="1" applyBorder="1" applyAlignment="1" applyProtection="1">
      <alignment horizontal="center" wrapText="1"/>
      <protection locked="0"/>
    </xf>
    <xf numFmtId="0" fontId="27" fillId="0" borderId="5" xfId="0" applyFont="1" applyFill="1" applyBorder="1" applyProtection="1">
      <protection locked="0"/>
    </xf>
    <xf numFmtId="44" fontId="26" fillId="0" borderId="5" xfId="4" applyFont="1" applyFill="1" applyBorder="1" applyAlignment="1" applyProtection="1">
      <alignment horizontal="center"/>
      <protection locked="0"/>
    </xf>
    <xf numFmtId="0" fontId="26" fillId="0" borderId="5" xfId="0" applyFont="1" applyFill="1" applyBorder="1" applyAlignment="1" applyProtection="1">
      <alignment wrapText="1"/>
      <protection locked="0"/>
    </xf>
    <xf numFmtId="0" fontId="27" fillId="0" borderId="0" xfId="0" applyFont="1" applyFill="1"/>
    <xf numFmtId="44" fontId="4" fillId="4" borderId="5" xfId="4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center"/>
    </xf>
    <xf numFmtId="0" fontId="30" fillId="4" borderId="5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/>
    </xf>
    <xf numFmtId="44" fontId="21" fillId="0" borderId="2" xfId="4" applyFont="1" applyFill="1" applyBorder="1" applyAlignment="1">
      <alignment horizontal="center"/>
    </xf>
    <xf numFmtId="0" fontId="21" fillId="4" borderId="5" xfId="0" applyFont="1" applyFill="1" applyBorder="1" applyAlignment="1" applyProtection="1">
      <alignment horizontal="center"/>
      <protection locked="0"/>
    </xf>
    <xf numFmtId="44" fontId="21" fillId="4" borderId="2" xfId="4" applyFont="1" applyFill="1" applyBorder="1" applyAlignment="1" applyProtection="1">
      <alignment horizontal="center"/>
      <protection locked="0"/>
    </xf>
    <xf numFmtId="44" fontId="21" fillId="4" borderId="6" xfId="4" applyFont="1" applyFill="1" applyBorder="1" applyAlignment="1" applyProtection="1">
      <alignment horizontal="center"/>
      <protection locked="0"/>
    </xf>
    <xf numFmtId="44" fontId="23" fillId="2" borderId="8" xfId="4" applyFont="1" applyFill="1" applyBorder="1" applyAlignment="1">
      <alignment horizontal="center"/>
    </xf>
    <xf numFmtId="44" fontId="21" fillId="0" borderId="9" xfId="4" applyFont="1" applyFill="1" applyBorder="1" applyAlignment="1">
      <alignment horizontal="center"/>
    </xf>
    <xf numFmtId="44" fontId="21" fillId="0" borderId="8" xfId="4" applyFont="1" applyBorder="1" applyAlignment="1">
      <alignment horizontal="center"/>
    </xf>
    <xf numFmtId="44" fontId="21" fillId="4" borderId="5" xfId="4" applyFont="1" applyFill="1" applyBorder="1" applyAlignment="1" applyProtection="1">
      <alignment horizontal="center"/>
      <protection locked="0"/>
    </xf>
    <xf numFmtId="44" fontId="23" fillId="0" borderId="16" xfId="4" applyFont="1" applyBorder="1" applyAlignment="1">
      <alignment horizontal="center"/>
    </xf>
    <xf numFmtId="44" fontId="21" fillId="4" borderId="7" xfId="4" applyFont="1" applyFill="1" applyBorder="1" applyAlignment="1" applyProtection="1">
      <alignment horizontal="center"/>
      <protection locked="0"/>
    </xf>
    <xf numFmtId="44" fontId="21" fillId="0" borderId="10" xfId="4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44" fontId="14" fillId="0" borderId="12" xfId="4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44" fontId="21" fillId="0" borderId="2" xfId="4" applyFont="1" applyFill="1" applyBorder="1" applyAlignment="1" applyProtection="1">
      <alignment horizontal="center"/>
    </xf>
    <xf numFmtId="0" fontId="21" fillId="4" borderId="5" xfId="0" applyFont="1" applyFill="1" applyBorder="1" applyAlignment="1" applyProtection="1">
      <alignment horizontal="left"/>
      <protection locked="0"/>
    </xf>
    <xf numFmtId="0" fontId="31" fillId="0" borderId="0" xfId="0" applyFont="1" applyBorder="1" applyAlignment="1">
      <alignment horizontal="center" wrapText="1"/>
    </xf>
    <xf numFmtId="0" fontId="0" fillId="4" borderId="5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17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7" fillId="4" borderId="0" xfId="0" applyFont="1" applyFill="1" applyBorder="1" applyAlignment="1" applyProtection="1">
      <alignment horizontal="center" vertical="center"/>
    </xf>
  </cellXfs>
  <cellStyles count="7">
    <cellStyle name="Currency" xfId="4" builtinId="4"/>
    <cellStyle name="Hyperlink" xfId="5" builtinId="8"/>
    <cellStyle name="Normal" xfId="0" builtinId="0"/>
    <cellStyle name="Normal 2" xfId="1" xr:uid="{00000000-0005-0000-0000-000003000000}"/>
    <cellStyle name="Normal 4" xfId="2" xr:uid="{00000000-0005-0000-0000-000004000000}"/>
    <cellStyle name="Normal 5" xfId="3" xr:uid="{00000000-0005-0000-0000-000005000000}"/>
    <cellStyle name="Percent" xfId="6" builtinId="5"/>
  </cellStyles>
  <dxfs count="0"/>
  <tableStyles count="1" defaultTableStyle="TableStyleMedium2" defaultPivotStyle="PivotStyleLight16">
    <tableStyle name="Invisible" pivot="0" table="0" count="0" xr9:uid="{B3864FB4-5ACB-425D-8541-BD8ECF646B20}"/>
  </tableStyles>
  <colors>
    <mruColors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171450</xdr:rowOff>
    </xdr:to>
    <xdr:sp macro="" textlink="">
      <xdr:nvSpPr>
        <xdr:cNvPr id="2" name="OptionButton1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34075" y="3209925"/>
          <a:ext cx="419100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171450</xdr:rowOff>
    </xdr:to>
    <xdr:sp macro="" textlink="">
      <xdr:nvSpPr>
        <xdr:cNvPr id="3" name="OptionButton2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2465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666750</xdr:colOff>
      <xdr:row>49</xdr:row>
      <xdr:rowOff>200025</xdr:rowOff>
    </xdr:to>
    <xdr:sp macro="" textlink="">
      <xdr:nvSpPr>
        <xdr:cNvPr id="4" name="optExistinBuildingsOccupied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86600" y="3209925"/>
          <a:ext cx="742950" cy="2095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447675</xdr:colOff>
      <xdr:row>49</xdr:row>
      <xdr:rowOff>200025</xdr:rowOff>
    </xdr:to>
    <xdr:sp macro="" textlink="">
      <xdr:nvSpPr>
        <xdr:cNvPr id="5" name="optExistinBuildingsVacant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34325" y="3209925"/>
          <a:ext cx="600075" cy="2095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180975</xdr:rowOff>
    </xdr:to>
    <xdr:sp macro="" textlink="">
      <xdr:nvSpPr>
        <xdr:cNvPr id="6" name="OptionButton5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34075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171450</xdr:rowOff>
    </xdr:to>
    <xdr:sp macro="" textlink="">
      <xdr:nvSpPr>
        <xdr:cNvPr id="7" name="OptionButton6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2465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180975</xdr:rowOff>
    </xdr:to>
    <xdr:sp macro="" textlink="">
      <xdr:nvSpPr>
        <xdr:cNvPr id="8" name="OptionButton7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34075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180975</xdr:rowOff>
    </xdr:to>
    <xdr:sp macro="" textlink="">
      <xdr:nvSpPr>
        <xdr:cNvPr id="9" name="OptionButton8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24650" y="3209925"/>
          <a:ext cx="428625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10" name="OptionButton9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991100" y="3209925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11" name="OptionButton10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43575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12" name="OptionButton11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991100" y="3209925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13" name="OptionButton12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43575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14" name="OptionButton13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91100" y="3209925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15" name="OptionButton14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743575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16" name="OptionButton15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991100" y="3209925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17" name="OptionButton16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743575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18" name="OptionButton17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34200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19" name="OptionButton18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12470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20" name="OptionButton19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934200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21" name="OptionButton20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12470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22" name="OptionButton21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934200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23" name="OptionButton22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12470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24" name="OptionButton23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34200" y="3209925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25" name="OptionButton24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12470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419100</xdr:colOff>
      <xdr:row>48</xdr:row>
      <xdr:rowOff>161925</xdr:rowOff>
    </xdr:to>
    <xdr:sp macro="" textlink="">
      <xdr:nvSpPr>
        <xdr:cNvPr id="26" name="OptionButton25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914900" y="3209925"/>
          <a:ext cx="419100" cy="16192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161925</xdr:rowOff>
    </xdr:to>
    <xdr:sp macro="" textlink="">
      <xdr:nvSpPr>
        <xdr:cNvPr id="27" name="OptionButton26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343525" y="3209925"/>
          <a:ext cx="390525" cy="16192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266700</xdr:colOff>
      <xdr:row>48</xdr:row>
      <xdr:rowOff>180975</xdr:rowOff>
    </xdr:to>
    <xdr:sp macro="" textlink="">
      <xdr:nvSpPr>
        <xdr:cNvPr id="28" name="OptionButton27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162425" y="3209925"/>
          <a:ext cx="28575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29" name="OptionButton28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4345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266700</xdr:colOff>
      <xdr:row>48</xdr:row>
      <xdr:rowOff>180975</xdr:rowOff>
    </xdr:to>
    <xdr:sp macro="" textlink="">
      <xdr:nvSpPr>
        <xdr:cNvPr id="30" name="OptionButton29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162425" y="3209925"/>
          <a:ext cx="28575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31" name="OptionButton30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743450" y="3209925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171450</xdr:rowOff>
    </xdr:to>
    <xdr:sp macro="" textlink="">
      <xdr:nvSpPr>
        <xdr:cNvPr id="32" name="OptionButton1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934075" y="7543800"/>
          <a:ext cx="419100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171450</xdr:rowOff>
    </xdr:to>
    <xdr:sp macro="" textlink="">
      <xdr:nvSpPr>
        <xdr:cNvPr id="33" name="OptionButton2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72465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180975</xdr:rowOff>
    </xdr:to>
    <xdr:sp macro="" textlink="">
      <xdr:nvSpPr>
        <xdr:cNvPr id="34" name="OptionButton5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934075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171450</xdr:rowOff>
    </xdr:to>
    <xdr:sp macro="" textlink="">
      <xdr:nvSpPr>
        <xdr:cNvPr id="35" name="OptionButton6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72465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48</xdr:row>
      <xdr:rowOff>180975</xdr:rowOff>
    </xdr:to>
    <xdr:sp macro="" textlink="">
      <xdr:nvSpPr>
        <xdr:cNvPr id="36" name="OptionButton7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934075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657225</xdr:colOff>
      <xdr:row>48</xdr:row>
      <xdr:rowOff>180975</xdr:rowOff>
    </xdr:to>
    <xdr:sp macro="" textlink="">
      <xdr:nvSpPr>
        <xdr:cNvPr id="37" name="OptionButton8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724650" y="7543800"/>
          <a:ext cx="428625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38" name="OptionButton9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991100" y="7543800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39" name="OptionButton10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743575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40" name="OptionButton11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991100" y="7543800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41" name="OptionButton12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43575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42" name="OptionButton13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991100" y="7543800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43" name="OptionButton14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743575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342900</xdr:colOff>
      <xdr:row>48</xdr:row>
      <xdr:rowOff>180975</xdr:rowOff>
    </xdr:to>
    <xdr:sp macro="" textlink="">
      <xdr:nvSpPr>
        <xdr:cNvPr id="44" name="OptionButton15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991100" y="7543800"/>
          <a:ext cx="3810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45" name="OptionButton16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743575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46" name="OptionButton17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934200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47" name="OptionButton18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12470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48" name="OptionButton19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934200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49" name="OptionButton20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12470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50" name="OptionButton21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934200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51" name="OptionButton22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12470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647700</xdr:colOff>
      <xdr:row>48</xdr:row>
      <xdr:rowOff>180975</xdr:rowOff>
    </xdr:to>
    <xdr:sp macro="" textlink="">
      <xdr:nvSpPr>
        <xdr:cNvPr id="52" name="OptionButton23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934200" y="7543800"/>
          <a:ext cx="41910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48</xdr:row>
      <xdr:rowOff>171450</xdr:rowOff>
    </xdr:to>
    <xdr:sp macro="" textlink="">
      <xdr:nvSpPr>
        <xdr:cNvPr id="53" name="OptionButton24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124700" y="75438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419100</xdr:colOff>
      <xdr:row>48</xdr:row>
      <xdr:rowOff>161925</xdr:rowOff>
    </xdr:to>
    <xdr:sp macro="" textlink="">
      <xdr:nvSpPr>
        <xdr:cNvPr id="54" name="OptionButton25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914900" y="7543800"/>
          <a:ext cx="419100" cy="16192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161925</xdr:rowOff>
    </xdr:to>
    <xdr:sp macro="" textlink="">
      <xdr:nvSpPr>
        <xdr:cNvPr id="55" name="OptionButton26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343525" y="7543800"/>
          <a:ext cx="390525" cy="16192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266700</xdr:colOff>
      <xdr:row>51</xdr:row>
      <xdr:rowOff>28575</xdr:rowOff>
    </xdr:to>
    <xdr:sp macro="" textlink="">
      <xdr:nvSpPr>
        <xdr:cNvPr id="56" name="OptionButton27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162425" y="7734300"/>
          <a:ext cx="28575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51</xdr:row>
      <xdr:rowOff>9525</xdr:rowOff>
    </xdr:to>
    <xdr:sp macro="" textlink="">
      <xdr:nvSpPr>
        <xdr:cNvPr id="57" name="OptionButton28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743450" y="7734300"/>
          <a:ext cx="428625" cy="17145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266700</xdr:colOff>
      <xdr:row>50</xdr:row>
      <xdr:rowOff>133350</xdr:rowOff>
    </xdr:to>
    <xdr:sp macro="" textlink="">
      <xdr:nvSpPr>
        <xdr:cNvPr id="58" name="OptionButton29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4162425" y="7734300"/>
          <a:ext cx="285750" cy="18097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428625</xdr:colOff>
      <xdr:row>50</xdr:row>
      <xdr:rowOff>114300</xdr:rowOff>
    </xdr:to>
    <xdr:sp macro="" textlink="">
      <xdr:nvSpPr>
        <xdr:cNvPr id="59" name="OptionButton30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743450" y="7734300"/>
          <a:ext cx="428625" cy="171450"/>
        </a:xfrm>
        <a:prstGeom prst="rect">
          <a:avLst/>
        </a:prstGeom>
      </xdr:spPr>
    </xdr:sp>
    <xdr:clientData/>
  </xdr:twoCellAnchor>
  <xdr:oneCellAnchor>
    <xdr:from>
      <xdr:col>0</xdr:col>
      <xdr:colOff>0</xdr:colOff>
      <xdr:row>48</xdr:row>
      <xdr:rowOff>0</xdr:rowOff>
    </xdr:from>
    <xdr:ext cx="2466975" cy="190500"/>
    <xdr:sp macro="" textlink="">
      <xdr:nvSpPr>
        <xdr:cNvPr id="75" name="cboCounty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514475" y="2705100"/>
          <a:ext cx="2466975" cy="1905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48</xdr:row>
      <xdr:rowOff>0</xdr:rowOff>
    </xdr:from>
    <xdr:ext cx="3048000" cy="228600"/>
    <xdr:sp macro="" textlink="">
      <xdr:nvSpPr>
        <xdr:cNvPr id="76" name="ComboBox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514475" y="2247900"/>
          <a:ext cx="3048000" cy="2286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48</xdr:row>
      <xdr:rowOff>0</xdr:rowOff>
    </xdr:from>
    <xdr:ext cx="2066925" cy="190500"/>
    <xdr:sp macro="" textlink="">
      <xdr:nvSpPr>
        <xdr:cNvPr id="77" name="cboCounty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514475" y="2705100"/>
          <a:ext cx="2066925" cy="1905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48</xdr:row>
      <xdr:rowOff>0</xdr:rowOff>
    </xdr:from>
    <xdr:ext cx="2647950" cy="228600"/>
    <xdr:sp macro="" textlink="">
      <xdr:nvSpPr>
        <xdr:cNvPr id="78" name="ComboBox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514475" y="2247900"/>
          <a:ext cx="2647950" cy="228600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18</xdr:row>
          <xdr:rowOff>0</xdr:rowOff>
        </xdr:from>
        <xdr:to>
          <xdr:col>1</xdr:col>
          <xdr:colOff>388620</xdr:colOff>
          <xdr:row>18</xdr:row>
          <xdr:rowOff>175260</xdr:rowOff>
        </xdr:to>
        <xdr:sp macro="" textlink="">
          <xdr:nvSpPr>
            <xdr:cNvPr id="3089" name="chkPropInfoSiteFeatures1000FtRR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18</xdr:row>
          <xdr:rowOff>0</xdr:rowOff>
        </xdr:from>
        <xdr:to>
          <xdr:col>1</xdr:col>
          <xdr:colOff>388620</xdr:colOff>
          <xdr:row>18</xdr:row>
          <xdr:rowOff>175260</xdr:rowOff>
        </xdr:to>
        <xdr:sp macro="" textlink="">
          <xdr:nvSpPr>
            <xdr:cNvPr id="3090" name="chkPropInfoSiteFeatures3000FtAP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18</xdr:row>
          <xdr:rowOff>0</xdr:rowOff>
        </xdr:from>
        <xdr:to>
          <xdr:col>1</xdr:col>
          <xdr:colOff>388620</xdr:colOff>
          <xdr:row>18</xdr:row>
          <xdr:rowOff>175260</xdr:rowOff>
        </xdr:to>
        <xdr:sp macro="" textlink="">
          <xdr:nvSpPr>
            <xdr:cNvPr id="3091" name="chkPropInfoSiteFeatures5MiCivAP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18</xdr:row>
          <xdr:rowOff>0</xdr:rowOff>
        </xdr:from>
        <xdr:to>
          <xdr:col>1</xdr:col>
          <xdr:colOff>388620</xdr:colOff>
          <xdr:row>18</xdr:row>
          <xdr:rowOff>175260</xdr:rowOff>
        </xdr:to>
        <xdr:sp macro="" textlink="">
          <xdr:nvSpPr>
            <xdr:cNvPr id="3092" name="chkPropInfoSiteFeatures15MiMilAP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18</xdr:row>
          <xdr:rowOff>0</xdr:rowOff>
        </xdr:from>
        <xdr:to>
          <xdr:col>1</xdr:col>
          <xdr:colOff>388620</xdr:colOff>
          <xdr:row>18</xdr:row>
          <xdr:rowOff>175260</xdr:rowOff>
        </xdr:to>
        <xdr:sp macro="" textlink="">
          <xdr:nvSpPr>
            <xdr:cNvPr id="3093" name="chkPropInfoSiteFeaturesHiTensWi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0</xdr:rowOff>
        </xdr:from>
        <xdr:to>
          <xdr:col>2</xdr:col>
          <xdr:colOff>457200</xdr:colOff>
          <xdr:row>18</xdr:row>
          <xdr:rowOff>175260</xdr:rowOff>
        </xdr:to>
        <xdr:sp macro="" textlink="">
          <xdr:nvSpPr>
            <xdr:cNvPr id="3099" name="chkPropInfoSiteFeaturesTowers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0</xdr:rowOff>
        </xdr:from>
        <xdr:to>
          <xdr:col>2</xdr:col>
          <xdr:colOff>457200</xdr:colOff>
          <xdr:row>18</xdr:row>
          <xdr:rowOff>175260</xdr:rowOff>
        </xdr:to>
        <xdr:sp macro="" textlink="">
          <xdr:nvSpPr>
            <xdr:cNvPr id="3100" name="chkPropInfoSiteFeaturesEnvHaz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0</xdr:rowOff>
        </xdr:from>
        <xdr:to>
          <xdr:col>2</xdr:col>
          <xdr:colOff>457200</xdr:colOff>
          <xdr:row>18</xdr:row>
          <xdr:rowOff>175260</xdr:rowOff>
        </xdr:to>
        <xdr:sp macro="" textlink="">
          <xdr:nvSpPr>
            <xdr:cNvPr id="3101" name="chkPropInfoSiteFeaturesRockForm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0</xdr:rowOff>
        </xdr:from>
        <xdr:to>
          <xdr:col>2</xdr:col>
          <xdr:colOff>457200</xdr:colOff>
          <xdr:row>18</xdr:row>
          <xdr:rowOff>175260</xdr:rowOff>
        </xdr:to>
        <xdr:sp macro="" textlink="">
          <xdr:nvSpPr>
            <xdr:cNvPr id="3102" name="chkPropInfoSiteFeaturesRavines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0</xdr:rowOff>
        </xdr:from>
        <xdr:to>
          <xdr:col>2</xdr:col>
          <xdr:colOff>457200</xdr:colOff>
          <xdr:row>18</xdr:row>
          <xdr:rowOff>175260</xdr:rowOff>
        </xdr:to>
        <xdr:sp macro="" textlink="">
          <xdr:nvSpPr>
            <xdr:cNvPr id="3103" name="chkPropInfoSiteFeaturesFloodPl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54</xdr:row>
      <xdr:rowOff>0</xdr:rowOff>
    </xdr:from>
    <xdr:ext cx="381000" cy="171450"/>
    <xdr:sp macro="" textlink="">
      <xdr:nvSpPr>
        <xdr:cNvPr id="95" name="OptionButton1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6267450"/>
          <a:ext cx="381000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71450"/>
    <xdr:sp macro="" textlink="">
      <xdr:nvSpPr>
        <xdr:cNvPr id="96" name="OptionButton2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6267450"/>
          <a:ext cx="6572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66750" cy="495300"/>
    <xdr:sp macro="" textlink="">
      <xdr:nvSpPr>
        <xdr:cNvPr id="97" name="optExistinBuildingsOccupied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0" y="6267450"/>
          <a:ext cx="666750" cy="4953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47675" cy="495300"/>
    <xdr:sp macro="" textlink="">
      <xdr:nvSpPr>
        <xdr:cNvPr id="98" name="optExistinBuildingsVacant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6267450"/>
          <a:ext cx="447675" cy="4953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81000" cy="180975"/>
    <xdr:sp macro="" textlink="">
      <xdr:nvSpPr>
        <xdr:cNvPr id="99" name="OptionButton5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6267450"/>
          <a:ext cx="3810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71450"/>
    <xdr:sp macro="" textlink="">
      <xdr:nvSpPr>
        <xdr:cNvPr id="100" name="OptionButton6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0" y="6267450"/>
          <a:ext cx="6572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81000" cy="180975"/>
    <xdr:sp macro="" textlink="">
      <xdr:nvSpPr>
        <xdr:cNvPr id="101" name="OptionButton7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0" y="6267450"/>
          <a:ext cx="3810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80975"/>
    <xdr:sp macro="" textlink="">
      <xdr:nvSpPr>
        <xdr:cNvPr id="102" name="OptionButton8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0" y="6267450"/>
          <a:ext cx="657225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03" name="OptionButton9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04" name="OptionButton10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05" name="OptionButton11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06" name="OptionButton12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07" name="OptionButton13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08" name="OptionButton14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09" name="OptionButton15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10" name="OptionButton16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11" name="OptionButton17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12" name="OptionButton18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13" name="OptionButton19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14" name="OptionButton20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15" name="OptionButton21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16" name="OptionButton22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17" name="OptionButton23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18" name="OptionButton24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19100" cy="161925"/>
    <xdr:sp macro="" textlink="">
      <xdr:nvSpPr>
        <xdr:cNvPr id="119" name="OptionButton25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0" y="6267450"/>
          <a:ext cx="419100" cy="16192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8575" cy="161925"/>
    <xdr:sp macro="" textlink="">
      <xdr:nvSpPr>
        <xdr:cNvPr id="120" name="OptionButton26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6267450"/>
          <a:ext cx="28575" cy="16192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66700" cy="180975"/>
    <xdr:sp macro="" textlink="">
      <xdr:nvSpPr>
        <xdr:cNvPr id="121" name="OptionButton27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0" y="6267450"/>
          <a:ext cx="266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22" name="OptionButton28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66700" cy="180975"/>
    <xdr:sp macro="" textlink="">
      <xdr:nvSpPr>
        <xdr:cNvPr id="123" name="OptionButton29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0" y="6267450"/>
          <a:ext cx="266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24" name="OptionButton30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81000" cy="171450"/>
    <xdr:sp macro="" textlink="">
      <xdr:nvSpPr>
        <xdr:cNvPr id="125" name="OptionButton1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0" y="6267450"/>
          <a:ext cx="381000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71450"/>
    <xdr:sp macro="" textlink="">
      <xdr:nvSpPr>
        <xdr:cNvPr id="126" name="OptionButton2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0" y="6267450"/>
          <a:ext cx="6572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81000" cy="180975"/>
    <xdr:sp macro="" textlink="">
      <xdr:nvSpPr>
        <xdr:cNvPr id="127" name="OptionButton5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0" y="6267450"/>
          <a:ext cx="3810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71450"/>
    <xdr:sp macro="" textlink="">
      <xdr:nvSpPr>
        <xdr:cNvPr id="128" name="OptionButton6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0" y="6267450"/>
          <a:ext cx="6572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81000" cy="180975"/>
    <xdr:sp macro="" textlink="">
      <xdr:nvSpPr>
        <xdr:cNvPr id="129" name="OptionButton7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0" y="6267450"/>
          <a:ext cx="3810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57225" cy="180975"/>
    <xdr:sp macro="" textlink="">
      <xdr:nvSpPr>
        <xdr:cNvPr id="130" name="OptionButton8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0" y="6267450"/>
          <a:ext cx="657225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31" name="OptionButton9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32" name="OptionButton10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33" name="OptionButton11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34" name="OptionButton12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35" name="OptionButton13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36" name="OptionButton14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42900" cy="180975"/>
    <xdr:sp macro="" textlink="">
      <xdr:nvSpPr>
        <xdr:cNvPr id="137" name="OptionButton15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0" y="6267450"/>
          <a:ext cx="3429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38" name="OptionButton16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39" name="OptionButton17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40" name="OptionButton18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41" name="OptionButton19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42" name="OptionButton20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43" name="OptionButton21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44" name="OptionButton22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647700" cy="180975"/>
    <xdr:sp macro="" textlink="">
      <xdr:nvSpPr>
        <xdr:cNvPr id="145" name="OptionButton23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0" y="6267450"/>
          <a:ext cx="647700" cy="18097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28625" cy="171450"/>
    <xdr:sp macro="" textlink="">
      <xdr:nvSpPr>
        <xdr:cNvPr id="146" name="OptionButton24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0" y="6267450"/>
          <a:ext cx="42862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419100" cy="161925"/>
    <xdr:sp macro="" textlink="">
      <xdr:nvSpPr>
        <xdr:cNvPr id="147" name="OptionButton25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0" y="6267450"/>
          <a:ext cx="419100" cy="16192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8575" cy="161925"/>
    <xdr:sp macro="" textlink="">
      <xdr:nvSpPr>
        <xdr:cNvPr id="148" name="OptionButton26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0" y="6267450"/>
          <a:ext cx="28575" cy="161925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466975" cy="190500"/>
    <xdr:sp macro="" textlink="">
      <xdr:nvSpPr>
        <xdr:cNvPr id="149" name="cboCounty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0" y="6267450"/>
          <a:ext cx="2466975" cy="1905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3048000" cy="228600"/>
    <xdr:sp macro="" textlink="">
      <xdr:nvSpPr>
        <xdr:cNvPr id="150" name="ComboBox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0" y="6267450"/>
          <a:ext cx="3048000" cy="2286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066925" cy="190500"/>
    <xdr:sp macro="" textlink="">
      <xdr:nvSpPr>
        <xdr:cNvPr id="151" name="cboCounty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0" y="6267450"/>
          <a:ext cx="2066925" cy="19050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54</xdr:row>
      <xdr:rowOff>0</xdr:rowOff>
    </xdr:from>
    <xdr:ext cx="2647950" cy="228600"/>
    <xdr:sp macro="" textlink="">
      <xdr:nvSpPr>
        <xdr:cNvPr id="152" name="ComboBox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0" y="6267450"/>
          <a:ext cx="2647950" cy="228600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388620</xdr:colOff>
          <xdr:row>21</xdr:row>
          <xdr:rowOff>175260</xdr:rowOff>
        </xdr:to>
        <xdr:sp macro="" textlink="">
          <xdr:nvSpPr>
            <xdr:cNvPr id="3104" name="chkPropInfoSiteFeatures1000FtRR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388620</xdr:colOff>
          <xdr:row>21</xdr:row>
          <xdr:rowOff>175260</xdr:rowOff>
        </xdr:to>
        <xdr:sp macro="" textlink="">
          <xdr:nvSpPr>
            <xdr:cNvPr id="3105" name="chkPropInfoSiteFeatures3000FtAP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388620</xdr:colOff>
          <xdr:row>21</xdr:row>
          <xdr:rowOff>175260</xdr:rowOff>
        </xdr:to>
        <xdr:sp macro="" textlink="">
          <xdr:nvSpPr>
            <xdr:cNvPr id="3106" name="chkPropInfoSiteFeatures5MiCivAP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388620</xdr:colOff>
          <xdr:row>21</xdr:row>
          <xdr:rowOff>175260</xdr:rowOff>
        </xdr:to>
        <xdr:sp macro="" textlink="">
          <xdr:nvSpPr>
            <xdr:cNvPr id="3107" name="chkPropInfoSiteFeatures15MiMilAP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388620</xdr:colOff>
          <xdr:row>21</xdr:row>
          <xdr:rowOff>175260</xdr:rowOff>
        </xdr:to>
        <xdr:sp macro="" textlink="">
          <xdr:nvSpPr>
            <xdr:cNvPr id="3108" name="chkPropInfoSiteFeaturesHiTensWi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0</xdr:rowOff>
        </xdr:from>
        <xdr:to>
          <xdr:col>2</xdr:col>
          <xdr:colOff>457200</xdr:colOff>
          <xdr:row>21</xdr:row>
          <xdr:rowOff>175260</xdr:rowOff>
        </xdr:to>
        <xdr:sp macro="" textlink="">
          <xdr:nvSpPr>
            <xdr:cNvPr id="3109" name="chkPropInfoSiteFeaturesTowers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0</xdr:rowOff>
        </xdr:from>
        <xdr:to>
          <xdr:col>2</xdr:col>
          <xdr:colOff>457200</xdr:colOff>
          <xdr:row>21</xdr:row>
          <xdr:rowOff>175260</xdr:rowOff>
        </xdr:to>
        <xdr:sp macro="" textlink="">
          <xdr:nvSpPr>
            <xdr:cNvPr id="3110" name="chkPropInfoSiteFeaturesEnvHaz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0</xdr:rowOff>
        </xdr:from>
        <xdr:to>
          <xdr:col>2</xdr:col>
          <xdr:colOff>457200</xdr:colOff>
          <xdr:row>21</xdr:row>
          <xdr:rowOff>175260</xdr:rowOff>
        </xdr:to>
        <xdr:sp macro="" textlink="">
          <xdr:nvSpPr>
            <xdr:cNvPr id="3111" name="chkPropInfoSiteFeaturesRockForm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0</xdr:rowOff>
        </xdr:from>
        <xdr:to>
          <xdr:col>2</xdr:col>
          <xdr:colOff>457200</xdr:colOff>
          <xdr:row>21</xdr:row>
          <xdr:rowOff>175260</xdr:rowOff>
        </xdr:to>
        <xdr:sp macro="" textlink="">
          <xdr:nvSpPr>
            <xdr:cNvPr id="3112" name="chkPropInfoSiteFeaturesRavines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0</xdr:rowOff>
        </xdr:from>
        <xdr:to>
          <xdr:col>2</xdr:col>
          <xdr:colOff>457200</xdr:colOff>
          <xdr:row>21</xdr:row>
          <xdr:rowOff>175260</xdr:rowOff>
        </xdr:to>
        <xdr:sp macro="" textlink="">
          <xdr:nvSpPr>
            <xdr:cNvPr id="3113" name="chkPropInfoSiteFeaturesFloodPl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388620</xdr:colOff>
          <xdr:row>20</xdr:row>
          <xdr:rowOff>175260</xdr:rowOff>
        </xdr:to>
        <xdr:sp macro="" textlink="">
          <xdr:nvSpPr>
            <xdr:cNvPr id="3114" name="chkPropInfoSiteFeatures1000FtRR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388620</xdr:colOff>
          <xdr:row>20</xdr:row>
          <xdr:rowOff>175260</xdr:rowOff>
        </xdr:to>
        <xdr:sp macro="" textlink="">
          <xdr:nvSpPr>
            <xdr:cNvPr id="3115" name="chkPropInfoSiteFeatures3000FtAP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388620</xdr:colOff>
          <xdr:row>20</xdr:row>
          <xdr:rowOff>175260</xdr:rowOff>
        </xdr:to>
        <xdr:sp macro="" textlink="">
          <xdr:nvSpPr>
            <xdr:cNvPr id="3116" name="chkPropInfoSiteFeatures5MiCivAP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388620</xdr:colOff>
          <xdr:row>20</xdr:row>
          <xdr:rowOff>175260</xdr:rowOff>
        </xdr:to>
        <xdr:sp macro="" textlink="">
          <xdr:nvSpPr>
            <xdr:cNvPr id="3117" name="chkPropInfoSiteFeatures15MiMilAP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388620</xdr:colOff>
          <xdr:row>20</xdr:row>
          <xdr:rowOff>175260</xdr:rowOff>
        </xdr:to>
        <xdr:sp macro="" textlink="">
          <xdr:nvSpPr>
            <xdr:cNvPr id="3118" name="chkPropInfoSiteFeaturesHiTensWi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457200</xdr:colOff>
          <xdr:row>20</xdr:row>
          <xdr:rowOff>175260</xdr:rowOff>
        </xdr:to>
        <xdr:sp macro="" textlink="">
          <xdr:nvSpPr>
            <xdr:cNvPr id="3119" name="chkPropInfoSiteFeaturesTowers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457200</xdr:colOff>
          <xdr:row>20</xdr:row>
          <xdr:rowOff>175260</xdr:rowOff>
        </xdr:to>
        <xdr:sp macro="" textlink="">
          <xdr:nvSpPr>
            <xdr:cNvPr id="3120" name="chkPropInfoSiteFeaturesEnvHaz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457200</xdr:colOff>
          <xdr:row>20</xdr:row>
          <xdr:rowOff>175260</xdr:rowOff>
        </xdr:to>
        <xdr:sp macro="" textlink="">
          <xdr:nvSpPr>
            <xdr:cNvPr id="3121" name="chkPropInfoSiteFeaturesRockForm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457200</xdr:colOff>
          <xdr:row>20</xdr:row>
          <xdr:rowOff>175260</xdr:rowOff>
        </xdr:to>
        <xdr:sp macro="" textlink="">
          <xdr:nvSpPr>
            <xdr:cNvPr id="3122" name="chkPropInfoSiteFeaturesRavines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457200</xdr:colOff>
          <xdr:row>20</xdr:row>
          <xdr:rowOff>175260</xdr:rowOff>
        </xdr:to>
        <xdr:sp macro="" textlink="">
          <xdr:nvSpPr>
            <xdr:cNvPr id="3123" name="chkPropInfoSiteFeaturesFloodPl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2795270</xdr:colOff>
      <xdr:row>2</xdr:row>
      <xdr:rowOff>162560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4" t="19861" r="4509" b="16389"/>
        <a:stretch>
          <a:fillRect/>
        </a:stretch>
      </xdr:blipFill>
      <xdr:spPr bwMode="auto">
        <a:xfrm>
          <a:off x="0" y="0"/>
          <a:ext cx="279527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s,%20Plans%20and%20Initiatives\RRDL\RRDL%20Work%20in%20Progress\2016%20Workbook%20Development\RRDL%20Workbook%202.7.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itlinger.MHFA\AppData\Local\Microsoft\Windows\Temporary%20Internet%20Files\Content.IE5\D0DFA5Q5\MHFA_10168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s,%20Plans%20and%20Initiatives\RRDL\Workbook%20141216%20207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chluchter\AppData\Local\Microsoft\Windows\Temporary%20Internet%20Files\Content.IE5\YHTVNGQN\MHFA_10208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rols"/>
      <sheetName val="Tables"/>
      <sheetName val="WorksheetsTabs"/>
      <sheetName val="SummaryTabControlsValues"/>
      <sheetName val="Business Logic"/>
      <sheetName val="Instructions"/>
      <sheetName val="Summary"/>
      <sheetName val="RRDL"/>
      <sheetName val="Signature - Affirm. Action Stmt"/>
      <sheetName val="RA Calc"/>
      <sheetName val="RRDL_Project Description"/>
      <sheetName val="RRDL_Property Information"/>
      <sheetName val="RRDL_Housing Income"/>
      <sheetName val="RRDL_Income &amp; Expense"/>
      <sheetName val="RRDL_Mortgage Calc"/>
      <sheetName val="RRDL_Cash Flow"/>
      <sheetName val="RRDL_Development Costs"/>
      <sheetName val="RRDL_Sources"/>
      <sheetName val="RRDL_Development Team"/>
      <sheetName val="Identity of Interest"/>
      <sheetName val="Housing Income"/>
      <sheetName val="Income &amp; Expense"/>
      <sheetName val="RRDL_Buildings"/>
      <sheetName val="Amortization"/>
      <sheetName val="Controls Properties"/>
      <sheetName val="RRDL Workbook 2.7.17"/>
    </sheetNames>
    <sheetDataSet>
      <sheetData sheetId="0">
        <row r="2">
          <cell r="V2" t="str">
            <v>221(d)(3) Below Market Interest Rate</v>
          </cell>
          <cell r="Z2" t="str">
            <v>No</v>
          </cell>
          <cell r="AE2" t="str">
            <v>MN Hsg Rent Assistance</v>
          </cell>
          <cell r="AI2" t="str">
            <v>State</v>
          </cell>
          <cell r="AO2" t="str">
            <v>New Construction</v>
          </cell>
        </row>
        <row r="3">
          <cell r="V3" t="str">
            <v>Section 236</v>
          </cell>
          <cell r="Z3" t="str">
            <v>Yes, at Imminent Risk of Loss Due to Conversion</v>
          </cell>
          <cell r="AE3" t="str">
            <v>MN Hsg Operating Subsidy</v>
          </cell>
          <cell r="AI3" t="str">
            <v>Local</v>
          </cell>
          <cell r="AO3" t="str">
            <v>Rehabilitation</v>
          </cell>
        </row>
        <row r="4">
          <cell r="V4" t="str">
            <v>Traditional Section 8</v>
          </cell>
          <cell r="Z4" t="str">
            <v>Yes, at High Risk Due to Physical Needs</v>
          </cell>
          <cell r="AE4" t="str">
            <v>DHS HSASMI Operating Subsidy</v>
          </cell>
        </row>
        <row r="5">
          <cell r="V5" t="str">
            <v>Rural Development Sec 515</v>
          </cell>
          <cell r="Z5" t="str">
            <v>Yes, at High Risk Due to Change in Ownership</v>
          </cell>
          <cell r="AE5" t="str">
            <v>GRH</v>
          </cell>
        </row>
        <row r="6">
          <cell r="V6" t="str">
            <v>Hollman Funds</v>
          </cell>
          <cell r="Z6" t="str">
            <v>Yes, due to ownership/management capacity</v>
          </cell>
          <cell r="AE6" t="str">
            <v>Other</v>
          </cell>
        </row>
        <row r="7">
          <cell r="V7" t="str">
            <v>PBV Section 8</v>
          </cell>
        </row>
        <row r="8">
          <cell r="V8" t="str">
            <v>SRO-Mod Rehab PBA</v>
          </cell>
        </row>
        <row r="9">
          <cell r="V9" t="str">
            <v>COC Rental Assistance</v>
          </cell>
        </row>
        <row r="10">
          <cell r="V10" t="str">
            <v>Emergency Shelter Grant OS</v>
          </cell>
        </row>
        <row r="11">
          <cell r="V11" t="str">
            <v>Other</v>
          </cell>
        </row>
        <row r="16">
          <cell r="AD16" t="str">
            <v>1 - Mark-Up-To-Market</v>
          </cell>
        </row>
        <row r="17">
          <cell r="AD17" t="str">
            <v>2 - Rents at or below comparable market</v>
          </cell>
        </row>
        <row r="18">
          <cell r="AD18" t="str">
            <v>3 - OMHAR (contract rents greater than market)</v>
          </cell>
        </row>
        <row r="19">
          <cell r="AD19" t="str">
            <v>4 - Exception projects (exempt from OMHAR)</v>
          </cell>
        </row>
        <row r="20">
          <cell r="AD20" t="str">
            <v>5 - Portoflio Reengineering Demonstration</v>
          </cell>
        </row>
        <row r="21">
          <cell r="AD21" t="str">
            <v>6 - Opt-Out</v>
          </cell>
        </row>
      </sheetData>
      <sheetData sheetId="1">
        <row r="4">
          <cell r="BJ4" t="b">
            <v>0</v>
          </cell>
        </row>
        <row r="5">
          <cell r="BJ5" t="b">
            <v>0</v>
          </cell>
          <cell r="CP5" t="b">
            <v>0</v>
          </cell>
        </row>
        <row r="13">
          <cell r="CQ13" t="b">
            <v>0</v>
          </cell>
        </row>
        <row r="15">
          <cell r="CQ15" t="b">
            <v>0</v>
          </cell>
        </row>
        <row r="16">
          <cell r="CH16" t="str">
            <v/>
          </cell>
        </row>
        <row r="17">
          <cell r="CH17" t="str">
            <v/>
          </cell>
        </row>
        <row r="18">
          <cell r="CH18" t="str">
            <v/>
          </cell>
          <cell r="CQ18" t="b">
            <v>0</v>
          </cell>
        </row>
        <row r="19">
          <cell r="BM19" t="b">
            <v>0</v>
          </cell>
          <cell r="CH19" t="str">
            <v/>
          </cell>
          <cell r="CQ19" t="b">
            <v>0</v>
          </cell>
        </row>
        <row r="20">
          <cell r="CH20" t="str">
            <v/>
          </cell>
          <cell r="CQ20" t="b">
            <v>0</v>
          </cell>
        </row>
        <row r="21">
          <cell r="CH21" t="str">
            <v/>
          </cell>
          <cell r="CQ21" t="b">
            <v>0</v>
          </cell>
        </row>
        <row r="22">
          <cell r="CQ22" t="b">
            <v>0</v>
          </cell>
        </row>
        <row r="23">
          <cell r="CQ23" t="b">
            <v>0</v>
          </cell>
        </row>
        <row r="25">
          <cell r="CH25" t="str">
            <v/>
          </cell>
        </row>
        <row r="26">
          <cell r="CH26" t="str">
            <v/>
          </cell>
        </row>
        <row r="27">
          <cell r="CH27" t="str">
            <v/>
          </cell>
        </row>
        <row r="28">
          <cell r="CH28" t="str">
            <v/>
          </cell>
        </row>
        <row r="29">
          <cell r="CH29" t="str">
            <v/>
          </cell>
        </row>
        <row r="40">
          <cell r="E40" t="str">
            <v>Yes</v>
          </cell>
        </row>
        <row r="41">
          <cell r="E41" t="str">
            <v>No</v>
          </cell>
        </row>
        <row r="52">
          <cell r="AB52" t="b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4">
          <cell r="H44">
            <v>0</v>
          </cell>
        </row>
        <row r="45">
          <cell r="H45">
            <v>0</v>
          </cell>
        </row>
        <row r="46">
          <cell r="Y46">
            <v>0</v>
          </cell>
        </row>
        <row r="51">
          <cell r="B51">
            <v>0</v>
          </cell>
          <cell r="F51">
            <v>0</v>
          </cell>
          <cell r="H51">
            <v>0</v>
          </cell>
          <cell r="K51">
            <v>0</v>
          </cell>
          <cell r="P51">
            <v>0</v>
          </cell>
          <cell r="S51">
            <v>0</v>
          </cell>
          <cell r="U51">
            <v>0</v>
          </cell>
          <cell r="AH51">
            <v>0</v>
          </cell>
          <cell r="AM51">
            <v>0</v>
          </cell>
        </row>
        <row r="53">
          <cell r="I53">
            <v>0</v>
          </cell>
        </row>
        <row r="63">
          <cell r="B63">
            <v>0</v>
          </cell>
          <cell r="R63">
            <v>0</v>
          </cell>
          <cell r="AA63">
            <v>0</v>
          </cell>
          <cell r="AD63">
            <v>0</v>
          </cell>
          <cell r="AG63">
            <v>0</v>
          </cell>
          <cell r="AJ63">
            <v>0</v>
          </cell>
        </row>
        <row r="64">
          <cell r="B64">
            <v>0</v>
          </cell>
          <cell r="R64">
            <v>0</v>
          </cell>
          <cell r="AA64">
            <v>0</v>
          </cell>
          <cell r="AD64">
            <v>0</v>
          </cell>
          <cell r="AG64">
            <v>0</v>
          </cell>
          <cell r="AJ64">
            <v>0</v>
          </cell>
        </row>
        <row r="65">
          <cell r="B65">
            <v>0</v>
          </cell>
          <cell r="R65">
            <v>0</v>
          </cell>
          <cell r="AA65">
            <v>0</v>
          </cell>
          <cell r="AD65">
            <v>0</v>
          </cell>
          <cell r="AG65">
            <v>0</v>
          </cell>
          <cell r="AJ65">
            <v>0</v>
          </cell>
        </row>
        <row r="66">
          <cell r="B66">
            <v>0</v>
          </cell>
          <cell r="R66">
            <v>0</v>
          </cell>
          <cell r="AA66">
            <v>0</v>
          </cell>
          <cell r="AD66">
            <v>0</v>
          </cell>
          <cell r="AG66">
            <v>0</v>
          </cell>
          <cell r="AJ66">
            <v>0</v>
          </cell>
        </row>
        <row r="70">
          <cell r="B70">
            <v>0</v>
          </cell>
          <cell r="K70">
            <v>0</v>
          </cell>
          <cell r="M70">
            <v>0</v>
          </cell>
          <cell r="Q70">
            <v>0</v>
          </cell>
          <cell r="AC70">
            <v>0</v>
          </cell>
          <cell r="AG70">
            <v>0</v>
          </cell>
          <cell r="AK70">
            <v>0</v>
          </cell>
        </row>
        <row r="71">
          <cell r="B71">
            <v>0</v>
          </cell>
          <cell r="K71">
            <v>0</v>
          </cell>
          <cell r="M71">
            <v>0</v>
          </cell>
          <cell r="Q71">
            <v>0</v>
          </cell>
          <cell r="AC71">
            <v>0</v>
          </cell>
          <cell r="AG71">
            <v>0</v>
          </cell>
          <cell r="AK71">
            <v>0</v>
          </cell>
        </row>
        <row r="72">
          <cell r="B72">
            <v>0</v>
          </cell>
          <cell r="K72">
            <v>0</v>
          </cell>
          <cell r="M72">
            <v>0</v>
          </cell>
          <cell r="Q72">
            <v>0</v>
          </cell>
          <cell r="AC72">
            <v>0</v>
          </cell>
          <cell r="AG72">
            <v>0</v>
          </cell>
          <cell r="AK72">
            <v>0</v>
          </cell>
        </row>
        <row r="73">
          <cell r="B73">
            <v>0</v>
          </cell>
          <cell r="K73">
            <v>0</v>
          </cell>
          <cell r="M73">
            <v>0</v>
          </cell>
          <cell r="Q73">
            <v>0</v>
          </cell>
          <cell r="AC73">
            <v>0</v>
          </cell>
          <cell r="AG73">
            <v>0</v>
          </cell>
          <cell r="AK73">
            <v>0</v>
          </cell>
        </row>
        <row r="94">
          <cell r="Q94">
            <v>0</v>
          </cell>
        </row>
        <row r="95">
          <cell r="Q9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 YearCriticalNeedsModel "/>
      <sheetName val="CriticalNeedsItems"/>
      <sheetName val="Lists (NEEDS TO BE HIDDEN)"/>
    </sheetNames>
    <sheetDataSet>
      <sheetData sheetId="0" refreshError="1"/>
      <sheetData sheetId="1"/>
      <sheetData sheetId="2" refreshError="1"/>
      <sheetData sheetId="3">
        <row r="2">
          <cell r="A2" t="str">
            <v>Site and Accessory Structures</v>
          </cell>
        </row>
        <row r="3">
          <cell r="A3" t="str">
            <v>Structural Integrity</v>
          </cell>
        </row>
        <row r="4">
          <cell r="A4" t="str">
            <v>Building Envelope</v>
          </cell>
        </row>
        <row r="5">
          <cell r="A5" t="str">
            <v>Common Areas</v>
          </cell>
        </row>
        <row r="6">
          <cell r="A6" t="str">
            <v>Dwelling Units</v>
          </cell>
        </row>
        <row r="7">
          <cell r="A7" t="str">
            <v>Common Plumbing and Mechanical</v>
          </cell>
        </row>
        <row r="8">
          <cell r="A8" t="str">
            <v>Elevator Systems</v>
          </cell>
        </row>
        <row r="9">
          <cell r="A9" t="str">
            <v>Fire Protection</v>
          </cell>
        </row>
        <row r="10">
          <cell r="A10" t="str">
            <v>Environmental Remediation</v>
          </cell>
        </row>
        <row r="11">
          <cell r="A11" t="str">
            <v>Accessibility</v>
          </cell>
        </row>
        <row r="12">
          <cell r="A12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rols"/>
      <sheetName val="Tables"/>
      <sheetName val="WorksheetsTabs"/>
      <sheetName val="SummaryTabControlsValues"/>
      <sheetName val="Business Logic"/>
      <sheetName val="Intro"/>
      <sheetName val="RA Calc"/>
      <sheetName val="Instructions"/>
      <sheetName val="Summary"/>
      <sheetName val="RRDL_Summary"/>
      <sheetName val="Affirmative Action"/>
      <sheetName val="HTC Owner Cert"/>
      <sheetName val="Project Description"/>
      <sheetName val="Property Information"/>
      <sheetName val="Housing Income"/>
      <sheetName val="Income &amp; Expense"/>
      <sheetName val="Mortgage Calc"/>
      <sheetName val="Cash Flow"/>
      <sheetName val="Development Costs"/>
      <sheetName val="Sources"/>
      <sheetName val="HTC Info"/>
      <sheetName val="Determination of Credit"/>
      <sheetName val="Development Team"/>
      <sheetName val="RRDL_Project Description"/>
      <sheetName val="RRDL_Property Information"/>
      <sheetName val="RRDL_Housing Income"/>
      <sheetName val="RRDL_Income &amp; Expense"/>
      <sheetName val="RRDL_Mortgage Calc"/>
      <sheetName val="RRDL_Cash Flow"/>
      <sheetName val="RRDL_Development Costs"/>
      <sheetName val="RRDL_Sources"/>
      <sheetName val="RRDL_Development Team"/>
      <sheetName val="Identity of Interest"/>
      <sheetName val="Buildings"/>
      <sheetName val="Preservation"/>
      <sheetName val="RRDL_Buildings"/>
      <sheetName val="RR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1">
          <cell r="D4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rols"/>
      <sheetName val="Tables"/>
      <sheetName val="WorksheetsTabs"/>
      <sheetName val="SummaryTabControlsValues"/>
      <sheetName val="Business Logic"/>
      <sheetName val="Instructions"/>
      <sheetName val="Summary"/>
      <sheetName val="RRDL"/>
      <sheetName val="Signature - Affirm. Action Stmt"/>
      <sheetName val="RA Calc"/>
      <sheetName val="RRDL_Project Description"/>
      <sheetName val="RRDL_Property Information"/>
      <sheetName val="RRDL_Housing Income"/>
      <sheetName val="RRDL_Income &amp; Expense"/>
      <sheetName val="RRDL_Mortgage Calc"/>
      <sheetName val="RRDL_Cash Flow"/>
      <sheetName val="RRDL_Development Costs"/>
      <sheetName val="RRDL_Sources"/>
      <sheetName val="RRDL_Development Team"/>
      <sheetName val="Identity of Interest"/>
      <sheetName val="Housing Income"/>
      <sheetName val="Income &amp; Expense"/>
      <sheetName val="RRDL_Buildings"/>
      <sheetName val="Amortization"/>
      <sheetName val="Controls Properties"/>
    </sheetNames>
    <sheetDataSet>
      <sheetData sheetId="0">
        <row r="16">
          <cell r="F16" t="str">
            <v>0BR/SRO</v>
          </cell>
        </row>
        <row r="17">
          <cell r="F17" t="str">
            <v>1BR</v>
          </cell>
        </row>
        <row r="18">
          <cell r="F18" t="str">
            <v>2BR</v>
          </cell>
        </row>
        <row r="19">
          <cell r="F19" t="str">
            <v>3BR</v>
          </cell>
        </row>
        <row r="20">
          <cell r="F20" t="str">
            <v>4BR</v>
          </cell>
        </row>
        <row r="21">
          <cell r="F21" t="str">
            <v>5BR</v>
          </cell>
        </row>
        <row r="22">
          <cell r="F22" t="str">
            <v>6BR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@sum(C6:C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5:F54"/>
  <sheetViews>
    <sheetView topLeftCell="A7" zoomScale="80" zoomScaleNormal="80" workbookViewId="0">
      <selection activeCell="C25" sqref="C25"/>
    </sheetView>
  </sheetViews>
  <sheetFormatPr defaultColWidth="9.109375" defaultRowHeight="14.4" x14ac:dyDescent="0.3"/>
  <cols>
    <col min="1" max="1" width="43.109375" customWidth="1"/>
    <col min="2" max="2" width="32.109375" customWidth="1"/>
    <col min="3" max="3" width="32.44140625" customWidth="1"/>
    <col min="4" max="4" width="17.5546875" customWidth="1"/>
    <col min="5" max="5" width="10.6640625" customWidth="1"/>
  </cols>
  <sheetData>
    <row r="5" spans="1:6" ht="23.4" x14ac:dyDescent="0.45">
      <c r="A5" s="33" t="s">
        <v>74</v>
      </c>
      <c r="D5" s="63"/>
    </row>
    <row r="7" spans="1:6" ht="15" x14ac:dyDescent="0.3">
      <c r="A7" s="114" t="s">
        <v>29</v>
      </c>
      <c r="B7" s="114"/>
      <c r="C7" s="114"/>
      <c r="D7" s="114"/>
      <c r="E7" s="9"/>
      <c r="F7" s="2"/>
    </row>
    <row r="8" spans="1:6" ht="15" x14ac:dyDescent="0.3">
      <c r="A8" s="114"/>
      <c r="B8" s="114"/>
      <c r="C8" s="114"/>
      <c r="D8" s="114"/>
      <c r="E8" s="9"/>
      <c r="F8" s="2"/>
    </row>
    <row r="9" spans="1:6" s="3" customFormat="1" ht="24.9" customHeight="1" x14ac:dyDescent="0.3">
      <c r="A9" s="30" t="s">
        <v>20</v>
      </c>
      <c r="B9" s="116"/>
      <c r="C9" s="117"/>
      <c r="D9" s="118"/>
      <c r="E9" s="8"/>
      <c r="F9" s="2"/>
    </row>
    <row r="10" spans="1:6" s="3" customFormat="1" ht="24.9" customHeight="1" x14ac:dyDescent="0.3">
      <c r="A10" s="30" t="s">
        <v>65</v>
      </c>
      <c r="B10" s="77"/>
      <c r="C10" s="79"/>
      <c r="D10" s="64"/>
      <c r="E10" s="8"/>
      <c r="F10" s="2"/>
    </row>
    <row r="11" spans="1:6" s="3" customFormat="1" ht="24.9" customHeight="1" x14ac:dyDescent="0.3">
      <c r="A11" s="30" t="s">
        <v>69</v>
      </c>
      <c r="B11" s="64"/>
      <c r="C11" s="64"/>
      <c r="D11" s="64"/>
      <c r="E11" s="8"/>
      <c r="F11" s="2"/>
    </row>
    <row r="12" spans="1:6" s="3" customFormat="1" ht="24.9" customHeight="1" x14ac:dyDescent="0.3">
      <c r="A12" s="30" t="s">
        <v>50</v>
      </c>
      <c r="B12" s="77"/>
      <c r="C12" s="78"/>
      <c r="D12" s="79"/>
      <c r="E12" s="8"/>
      <c r="F12" s="2"/>
    </row>
    <row r="13" spans="1:6" s="3" customFormat="1" ht="24.9" customHeight="1" x14ac:dyDescent="0.3">
      <c r="A13" s="30" t="s">
        <v>66</v>
      </c>
      <c r="B13" s="65"/>
      <c r="C13" s="65"/>
      <c r="D13" s="6"/>
      <c r="E13" s="8"/>
      <c r="F13" s="2"/>
    </row>
    <row r="14" spans="1:6" s="3" customFormat="1" ht="15" customHeight="1" x14ac:dyDescent="0.3">
      <c r="A14" s="31"/>
      <c r="B14" s="6"/>
      <c r="C14" s="28"/>
      <c r="D14" s="6"/>
      <c r="E14" s="8"/>
      <c r="F14" s="2"/>
    </row>
    <row r="15" spans="1:6" s="3" customFormat="1" ht="24.9" customHeight="1" x14ac:dyDescent="0.3">
      <c r="A15" s="30" t="s">
        <v>18</v>
      </c>
      <c r="B15" s="116"/>
      <c r="C15" s="117"/>
      <c r="D15" s="118"/>
      <c r="E15" s="12"/>
      <c r="F15" s="2"/>
    </row>
    <row r="16" spans="1:6" s="3" customFormat="1" ht="24.9" customHeight="1" x14ac:dyDescent="0.3">
      <c r="A16" s="30" t="s">
        <v>21</v>
      </c>
      <c r="B16" s="116"/>
      <c r="C16" s="117"/>
      <c r="D16" s="118"/>
      <c r="E16" s="12"/>
      <c r="F16" s="2"/>
    </row>
    <row r="17" spans="1:6" s="3" customFormat="1" ht="24.9" customHeight="1" x14ac:dyDescent="0.3">
      <c r="A17" s="31"/>
      <c r="B17" s="77"/>
      <c r="C17" s="78"/>
      <c r="D17" s="79"/>
      <c r="E17" s="8"/>
      <c r="F17" s="2"/>
    </row>
    <row r="18" spans="1:6" s="3" customFormat="1" ht="24.9" customHeight="1" x14ac:dyDescent="0.3">
      <c r="A18" s="30" t="s">
        <v>69</v>
      </c>
      <c r="B18" s="64"/>
      <c r="C18" s="64"/>
      <c r="D18" s="64"/>
      <c r="E18" s="8"/>
      <c r="F18" s="2"/>
    </row>
    <row r="19" spans="1:6" s="3" customFormat="1" ht="24.9" customHeight="1" x14ac:dyDescent="0.3">
      <c r="A19" s="30" t="s">
        <v>23</v>
      </c>
      <c r="B19" s="64" t="s">
        <v>22</v>
      </c>
      <c r="C19" s="64" t="s">
        <v>24</v>
      </c>
      <c r="D19" s="6"/>
      <c r="E19" s="7"/>
      <c r="F19" s="2"/>
    </row>
    <row r="20" spans="1:6" s="3" customFormat="1" ht="15" customHeight="1" x14ac:dyDescent="0.3">
      <c r="A20" s="31"/>
      <c r="B20" s="6"/>
      <c r="C20" s="6"/>
      <c r="D20" s="6"/>
      <c r="E20" s="8"/>
      <c r="F20" s="2"/>
    </row>
    <row r="21" spans="1:6" s="3" customFormat="1" ht="35.1" customHeight="1" x14ac:dyDescent="0.3">
      <c r="A21" s="32" t="s">
        <v>70</v>
      </c>
      <c r="B21" s="64" t="s">
        <v>22</v>
      </c>
      <c r="C21" s="64" t="s">
        <v>24</v>
      </c>
      <c r="D21" s="6"/>
      <c r="E21" s="8"/>
      <c r="F21" s="2"/>
    </row>
    <row r="22" spans="1:6" s="3" customFormat="1" ht="35.1" customHeight="1" x14ac:dyDescent="0.3">
      <c r="A22" s="32" t="s">
        <v>71</v>
      </c>
      <c r="B22" s="66" t="s">
        <v>22</v>
      </c>
      <c r="C22" s="64" t="s">
        <v>24</v>
      </c>
      <c r="D22" s="6"/>
      <c r="E22" s="8"/>
      <c r="F22" s="2"/>
    </row>
    <row r="23" spans="1:6" ht="15" customHeight="1" x14ac:dyDescent="0.3">
      <c r="D23" s="1"/>
      <c r="E23" s="1"/>
    </row>
    <row r="24" spans="1:6" s="3" customFormat="1" ht="24.75" customHeight="1" x14ac:dyDescent="0.3">
      <c r="A24" s="119" t="s">
        <v>48</v>
      </c>
      <c r="B24" s="120"/>
      <c r="C24" s="120"/>
      <c r="D24" s="121"/>
      <c r="E24" s="7"/>
      <c r="F24" s="2"/>
    </row>
    <row r="25" spans="1:6" s="3" customFormat="1" ht="24.9" customHeight="1" x14ac:dyDescent="0.3">
      <c r="A25" s="30" t="s">
        <v>49</v>
      </c>
      <c r="B25" s="87"/>
      <c r="C25" s="18"/>
      <c r="D25" s="6"/>
      <c r="E25" s="7"/>
      <c r="F25" s="2"/>
    </row>
    <row r="26" spans="1:6" s="2" customFormat="1" ht="15" customHeight="1" x14ac:dyDescent="0.3">
      <c r="A26" s="6"/>
      <c r="B26" s="6"/>
      <c r="C26" s="6"/>
      <c r="D26" s="6"/>
      <c r="E26" s="7"/>
    </row>
    <row r="27" spans="1:6" ht="15" x14ac:dyDescent="0.3">
      <c r="A27" s="115" t="s">
        <v>14</v>
      </c>
      <c r="B27" s="115"/>
      <c r="C27" s="115"/>
      <c r="D27" s="115"/>
      <c r="E27" s="7"/>
      <c r="F27" s="2"/>
    </row>
    <row r="28" spans="1:6" ht="12.75" customHeight="1" x14ac:dyDescent="0.3">
      <c r="A28" s="115"/>
      <c r="B28" s="115"/>
      <c r="C28" s="115"/>
      <c r="D28" s="115"/>
      <c r="E28" s="5"/>
      <c r="F28" s="2"/>
    </row>
    <row r="29" spans="1:6" ht="24.9" customHeight="1" x14ac:dyDescent="0.3">
      <c r="A29" s="30" t="s">
        <v>25</v>
      </c>
      <c r="B29" s="67"/>
      <c r="C29" s="6"/>
      <c r="D29" s="6"/>
      <c r="E29" s="5"/>
      <c r="F29" s="2"/>
    </row>
    <row r="30" spans="1:6" ht="24.9" customHeight="1" x14ac:dyDescent="0.3">
      <c r="A30" s="30" t="s">
        <v>15</v>
      </c>
      <c r="B30" s="67"/>
      <c r="C30" s="6"/>
      <c r="D30" s="6"/>
      <c r="E30" s="5"/>
      <c r="F30" s="2"/>
    </row>
    <row r="31" spans="1:6" ht="24.9" customHeight="1" x14ac:dyDescent="0.3">
      <c r="A31" s="30" t="s">
        <v>26</v>
      </c>
      <c r="B31" s="67"/>
      <c r="C31" s="6"/>
      <c r="D31" s="6"/>
      <c r="E31" s="5"/>
      <c r="F31" s="2"/>
    </row>
    <row r="32" spans="1:6" ht="24.9" customHeight="1" x14ac:dyDescent="0.3">
      <c r="A32" s="30" t="s">
        <v>27</v>
      </c>
      <c r="B32" s="67"/>
      <c r="C32" s="6"/>
      <c r="D32" s="6"/>
      <c r="E32" s="5"/>
      <c r="F32" s="2"/>
    </row>
    <row r="33" spans="1:6" ht="24.9" customHeight="1" x14ac:dyDescent="0.3">
      <c r="A33" s="32" t="s">
        <v>44</v>
      </c>
      <c r="B33" s="67"/>
      <c r="C33" s="88" t="s">
        <v>45</v>
      </c>
      <c r="D33" s="6"/>
      <c r="E33" s="5"/>
      <c r="F33" s="2"/>
    </row>
    <row r="34" spans="1:6" ht="35.1" customHeight="1" x14ac:dyDescent="0.3">
      <c r="A34" s="32" t="s">
        <v>75</v>
      </c>
      <c r="B34" s="68"/>
      <c r="C34" s="89"/>
      <c r="D34" s="14"/>
      <c r="E34" s="5"/>
      <c r="F34" s="2"/>
    </row>
    <row r="35" spans="1:6" ht="35.1" customHeight="1" x14ac:dyDescent="0.3">
      <c r="A35" s="32" t="s">
        <v>76</v>
      </c>
      <c r="B35" s="68"/>
      <c r="C35" s="75"/>
      <c r="D35" s="13"/>
      <c r="E35" s="5"/>
      <c r="F35" s="2"/>
    </row>
    <row r="36" spans="1:6" ht="35.1" customHeight="1" x14ac:dyDescent="0.3">
      <c r="A36" s="32" t="s">
        <v>77</v>
      </c>
      <c r="B36" s="67"/>
      <c r="C36" s="20"/>
      <c r="D36" s="62"/>
      <c r="E36" s="5"/>
      <c r="F36" s="2"/>
    </row>
    <row r="37" spans="1:6" ht="15" customHeight="1" x14ac:dyDescent="0.3">
      <c r="A37" s="19"/>
      <c r="B37" s="17"/>
      <c r="C37" s="27"/>
      <c r="D37" s="14"/>
      <c r="E37" s="5"/>
      <c r="F37" s="2"/>
    </row>
    <row r="38" spans="1:6" s="4" customFormat="1" x14ac:dyDescent="0.3">
      <c r="A38" s="115" t="s">
        <v>28</v>
      </c>
      <c r="B38" s="115"/>
      <c r="C38" s="115"/>
      <c r="D38" s="115"/>
      <c r="E38" s="5"/>
      <c r="F38" s="2"/>
    </row>
    <row r="39" spans="1:6" x14ac:dyDescent="0.3">
      <c r="A39" s="115"/>
      <c r="B39" s="115"/>
      <c r="C39" s="115"/>
      <c r="D39" s="115"/>
    </row>
    <row r="40" spans="1:6" ht="15.6" x14ac:dyDescent="0.3">
      <c r="A40" s="59" t="s">
        <v>72</v>
      </c>
      <c r="B40" s="59" t="s">
        <v>16</v>
      </c>
      <c r="C40" s="59" t="s">
        <v>73</v>
      </c>
      <c r="D40" s="59" t="s">
        <v>17</v>
      </c>
      <c r="E40" s="15"/>
    </row>
    <row r="41" spans="1:6" ht="23.25" customHeight="1" x14ac:dyDescent="0.3">
      <c r="A41" s="90"/>
      <c r="B41" s="64"/>
      <c r="C41" s="64"/>
      <c r="D41" s="64"/>
    </row>
    <row r="42" spans="1:6" ht="23.25" customHeight="1" x14ac:dyDescent="0.3">
      <c r="A42" s="90"/>
      <c r="B42" s="64"/>
      <c r="C42" s="64"/>
      <c r="D42" s="64"/>
    </row>
    <row r="43" spans="1:6" ht="23.25" customHeight="1" x14ac:dyDescent="0.3">
      <c r="A43" s="90"/>
      <c r="B43" s="64"/>
      <c r="C43" s="64"/>
      <c r="D43" s="64"/>
    </row>
    <row r="44" spans="1:6" ht="23.25" customHeight="1" x14ac:dyDescent="0.3">
      <c r="A44" s="90"/>
      <c r="B44" s="64"/>
      <c r="C44" s="64"/>
      <c r="D44" s="64"/>
    </row>
    <row r="45" spans="1:6" ht="23.25" customHeight="1" x14ac:dyDescent="0.3">
      <c r="A45" s="90"/>
      <c r="B45" s="64"/>
      <c r="C45" s="64"/>
      <c r="D45" s="64"/>
    </row>
    <row r="46" spans="1:6" ht="23.25" customHeight="1" x14ac:dyDescent="0.3">
      <c r="A46" s="90"/>
      <c r="B46" s="64"/>
      <c r="C46" s="64"/>
      <c r="D46" s="64"/>
    </row>
    <row r="47" spans="1:6" ht="23.25" customHeight="1" x14ac:dyDescent="0.3">
      <c r="A47" s="90"/>
      <c r="B47" s="64"/>
      <c r="C47" s="64"/>
      <c r="D47" s="64"/>
    </row>
    <row r="48" spans="1:6" ht="23.25" customHeight="1" x14ac:dyDescent="0.3">
      <c r="A48" s="90"/>
      <c r="B48" s="64"/>
      <c r="C48" s="64"/>
      <c r="D48" s="64"/>
    </row>
    <row r="49" spans="1:4" ht="23.25" customHeight="1" x14ac:dyDescent="0.3">
      <c r="A49" s="90"/>
      <c r="B49" s="64"/>
      <c r="C49" s="64"/>
      <c r="D49" s="64"/>
    </row>
    <row r="50" spans="1:4" ht="23.25" customHeight="1" x14ac:dyDescent="0.3">
      <c r="A50" s="90"/>
      <c r="B50" s="64"/>
      <c r="C50" s="64"/>
      <c r="D50" s="64"/>
    </row>
    <row r="51" spans="1:4" ht="23.25" customHeight="1" x14ac:dyDescent="0.3">
      <c r="A51" s="90"/>
      <c r="B51" s="64"/>
      <c r="C51" s="64"/>
      <c r="D51" s="64"/>
    </row>
    <row r="52" spans="1:4" ht="23.25" customHeight="1" x14ac:dyDescent="0.3">
      <c r="A52" s="90"/>
      <c r="B52" s="64"/>
      <c r="C52" s="64"/>
      <c r="D52" s="64"/>
    </row>
    <row r="53" spans="1:4" ht="23.25" customHeight="1" x14ac:dyDescent="0.3">
      <c r="A53" s="90"/>
      <c r="B53" s="64"/>
      <c r="C53" s="64"/>
      <c r="D53" s="64"/>
    </row>
    <row r="54" spans="1:4" ht="23.25" customHeight="1" x14ac:dyDescent="0.3">
      <c r="A54" s="90"/>
      <c r="B54" s="64"/>
      <c r="C54" s="64"/>
      <c r="D54" s="64"/>
    </row>
  </sheetData>
  <sheetProtection password="ECD9" sheet="1" objects="1" scenarios="1"/>
  <mergeCells count="7">
    <mergeCell ref="A7:D8"/>
    <mergeCell ref="A38:D39"/>
    <mergeCell ref="A27:D28"/>
    <mergeCell ref="B9:D9"/>
    <mergeCell ref="B15:D15"/>
    <mergeCell ref="B16:D16"/>
    <mergeCell ref="A24:D24"/>
  </mergeCells>
  <dataValidations count="5">
    <dataValidation type="list" allowBlank="1" showInputMessage="1" showErrorMessage="1" sqref="B34" xr:uid="{00000000-0002-0000-0000-000000000000}">
      <formula1>"Walk-Up Apartments, Town Homes, High Rise, Scattered Sites"</formula1>
    </dataValidation>
    <dataValidation type="list" allowBlank="1" showInputMessage="1" showErrorMessage="1" sqref="C34" xr:uid="{00000000-0002-0000-0000-000001000000}">
      <formula1>"Elevator, Non-Elevator"</formula1>
    </dataValidation>
    <dataValidation type="list" allowBlank="1" showInputMessage="1" showErrorMessage="1" sqref="C35:C37" xr:uid="{00000000-0002-0000-0000-000002000000}">
      <formula1>"surface lot, parking garage, covered parking"</formula1>
    </dataValidation>
    <dataValidation type="list" allowBlank="1" showInputMessage="1" showErrorMessage="1" sqref="B36" xr:uid="{00000000-0002-0000-0000-000003000000}">
      <formula1>"Family, Elderly, General"</formula1>
    </dataValidation>
    <dataValidation type="list" allowBlank="1" showInputMessage="1" showErrorMessage="1" sqref="A41:A54" xr:uid="{00000000-0002-0000-0000-000004000000}">
      <formula1>"0 BR/Efficiency, 1 BR, 2 BR, 3 BR, 4 BR, 5 BR, 6 BR"</formula1>
    </dataValidation>
  </dataValidations>
  <pageMargins left="0.7" right="0.7" top="0.75" bottom="0.75" header="0.3" footer="0.3"/>
  <pageSetup scale="7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4" name="chkPropInfoSiteFeatures1000FtRR">
              <controlPr defaultSize="0" autoFill="0" autoLine="0" autoPict="0">
                <anchor moveWithCells="1">
                  <from>
                    <xdr:col>1</xdr:col>
                    <xdr:colOff>198120</xdr:colOff>
                    <xdr:row>18</xdr:row>
                    <xdr:rowOff>0</xdr:rowOff>
                  </from>
                  <to>
                    <xdr:col>1</xdr:col>
                    <xdr:colOff>388620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" name="chkPropInfoSiteFeatures3000FtAP">
              <controlPr defaultSize="0" autoFill="0" autoLine="0" autoPict="0">
                <anchor moveWithCells="1">
                  <from>
                    <xdr:col>1</xdr:col>
                    <xdr:colOff>198120</xdr:colOff>
                    <xdr:row>18</xdr:row>
                    <xdr:rowOff>0</xdr:rowOff>
                  </from>
                  <to>
                    <xdr:col>1</xdr:col>
                    <xdr:colOff>388620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chkPropInfoSiteFeatures5MiCivAP">
              <controlPr defaultSize="0" autoFill="0" autoLine="0" autoPict="0">
                <anchor moveWithCells="1">
                  <from>
                    <xdr:col>1</xdr:col>
                    <xdr:colOff>198120</xdr:colOff>
                    <xdr:row>18</xdr:row>
                    <xdr:rowOff>0</xdr:rowOff>
                  </from>
                  <to>
                    <xdr:col>1</xdr:col>
                    <xdr:colOff>388620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chkPropInfoSiteFeatures15MiMilAP">
              <controlPr defaultSize="0" autoFill="0" autoLine="0" autoPict="0">
                <anchor moveWithCells="1">
                  <from>
                    <xdr:col>1</xdr:col>
                    <xdr:colOff>198120</xdr:colOff>
                    <xdr:row>18</xdr:row>
                    <xdr:rowOff>0</xdr:rowOff>
                  </from>
                  <to>
                    <xdr:col>1</xdr:col>
                    <xdr:colOff>388620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kPropInfoSiteFeaturesHiTensWi">
              <controlPr defaultSize="0" autoFill="0" autoLine="0" autoPict="0">
                <anchor moveWithCells="1">
                  <from>
                    <xdr:col>1</xdr:col>
                    <xdr:colOff>198120</xdr:colOff>
                    <xdr:row>18</xdr:row>
                    <xdr:rowOff>0</xdr:rowOff>
                  </from>
                  <to>
                    <xdr:col>1</xdr:col>
                    <xdr:colOff>388620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" name="chkPropInfoSiteFeaturesTowers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0</xdr:rowOff>
                  </from>
                  <to>
                    <xdr:col>2</xdr:col>
                    <xdr:colOff>457200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" name="chkPropInfoSiteFeaturesEnvHaz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0</xdr:rowOff>
                  </from>
                  <to>
                    <xdr:col>2</xdr:col>
                    <xdr:colOff>457200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1" name="chkPropInfoSiteFeaturesRockForm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0</xdr:rowOff>
                  </from>
                  <to>
                    <xdr:col>2</xdr:col>
                    <xdr:colOff>457200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2" name="chkPropInfoSiteFeaturesRavines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0</xdr:rowOff>
                  </from>
                  <to>
                    <xdr:col>2</xdr:col>
                    <xdr:colOff>457200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3" name="chkPropInfoSiteFeaturesFloodPl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0</xdr:rowOff>
                  </from>
                  <to>
                    <xdr:col>2</xdr:col>
                    <xdr:colOff>457200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" name="chkPropInfoSiteFeatures1000FtRR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388620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kPropInfoSiteFeatures3000FtAP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388620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kPropInfoSiteFeatures5MiCivAP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388620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kPropInfoSiteFeatures15MiMilAP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388620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8" name="chkPropInfoSiteFeaturesHiTensWi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388620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9" name="chkPropInfoSiteFeaturesTowers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0</xdr:rowOff>
                  </from>
                  <to>
                    <xdr:col>2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kPropInfoSiteFeaturesEnvHaz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0</xdr:rowOff>
                  </from>
                  <to>
                    <xdr:col>2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1" name="chkPropInfoSiteFeaturesRockForm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0</xdr:rowOff>
                  </from>
                  <to>
                    <xdr:col>2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2" name="chkPropInfoSiteFeaturesRavines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0</xdr:rowOff>
                  </from>
                  <to>
                    <xdr:col>2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kPropInfoSiteFeaturesFloodPl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0</xdr:rowOff>
                  </from>
                  <to>
                    <xdr:col>2</xdr:col>
                    <xdr:colOff>457200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4" name="chkPropInfoSiteFeatures1000FtRR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388620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5" name="chkPropInfoSiteFeatures3000FtAP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388620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6" name="chkPropInfoSiteFeatures5MiCivAP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388620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7" name="chkPropInfoSiteFeatures15MiMilAP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388620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8" name="chkPropInfoSiteFeaturesHiTensWi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388620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9" name="chkPropInfoSiteFeaturesTowers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457200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0" name="chkPropInfoSiteFeaturesEnvHaz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457200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1" name="chkPropInfoSiteFeaturesRockForm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457200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2" name="chkPropInfoSiteFeaturesRavines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457200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3" name="chkPropInfoSiteFeaturesFloodPl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457200</xdr:colOff>
                    <xdr:row>20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0"/>
  <sheetViews>
    <sheetView zoomScale="80" zoomScaleNormal="80" workbookViewId="0">
      <selection activeCell="D5" sqref="D5"/>
    </sheetView>
  </sheetViews>
  <sheetFormatPr defaultRowHeight="14.4" x14ac:dyDescent="0.3"/>
  <cols>
    <col min="1" max="1" width="37.6640625" customWidth="1"/>
    <col min="2" max="2" width="19" customWidth="1"/>
    <col min="3" max="3" width="37.6640625" customWidth="1"/>
    <col min="4" max="4" width="67.33203125" bestFit="1" customWidth="1"/>
    <col min="5" max="5" width="22.109375" customWidth="1"/>
    <col min="6" max="6" width="21.33203125" customWidth="1"/>
    <col min="7" max="7" width="18.88671875" customWidth="1"/>
    <col min="8" max="8" width="22.33203125" customWidth="1"/>
    <col min="9" max="9" width="46.44140625" customWidth="1"/>
  </cols>
  <sheetData>
    <row r="1" spans="1:9" x14ac:dyDescent="0.3">
      <c r="A1" s="122" t="s">
        <v>30</v>
      </c>
      <c r="B1" s="122"/>
      <c r="C1" s="122"/>
      <c r="D1" s="122"/>
      <c r="E1" s="122"/>
      <c r="F1" s="122"/>
      <c r="G1" s="122"/>
      <c r="H1" s="122"/>
      <c r="I1" s="29"/>
    </row>
    <row r="2" spans="1:9" x14ac:dyDescent="0.3">
      <c r="A2" s="122"/>
      <c r="B2" s="122"/>
      <c r="C2" s="122"/>
      <c r="D2" s="122"/>
      <c r="E2" s="122"/>
      <c r="F2" s="122"/>
      <c r="G2" s="122"/>
      <c r="H2" s="122"/>
      <c r="I2" s="29"/>
    </row>
    <row r="3" spans="1:9" ht="104.25" customHeight="1" x14ac:dyDescent="0.3">
      <c r="A3" s="34" t="s">
        <v>51</v>
      </c>
      <c r="B3" s="34" t="s">
        <v>79</v>
      </c>
      <c r="C3" s="36" t="s">
        <v>80</v>
      </c>
      <c r="D3" s="35" t="s">
        <v>86</v>
      </c>
      <c r="E3" s="34" t="s">
        <v>31</v>
      </c>
      <c r="F3" s="35" t="s">
        <v>64</v>
      </c>
      <c r="G3" s="36" t="s">
        <v>78</v>
      </c>
      <c r="H3" s="36" t="s">
        <v>93</v>
      </c>
      <c r="I3" s="37" t="s">
        <v>32</v>
      </c>
    </row>
    <row r="4" spans="1:9" s="86" customFormat="1" ht="22.5" customHeight="1" x14ac:dyDescent="0.3">
      <c r="A4" s="80" t="s">
        <v>81</v>
      </c>
      <c r="B4" s="80" t="s">
        <v>84</v>
      </c>
      <c r="C4" s="80" t="s">
        <v>83</v>
      </c>
      <c r="D4" s="81" t="s">
        <v>92</v>
      </c>
      <c r="E4" s="82">
        <v>150000</v>
      </c>
      <c r="F4" s="83" t="s">
        <v>82</v>
      </c>
      <c r="G4" s="84" t="s">
        <v>24</v>
      </c>
      <c r="H4" s="84" t="s">
        <v>22</v>
      </c>
      <c r="I4" s="85"/>
    </row>
    <row r="5" spans="1:9" ht="22.5" customHeight="1" x14ac:dyDescent="0.3">
      <c r="A5" s="69"/>
      <c r="B5" s="69"/>
      <c r="C5" s="69"/>
      <c r="D5" s="70"/>
      <c r="E5" s="71"/>
      <c r="F5" s="112"/>
      <c r="G5" s="72"/>
      <c r="H5" s="72"/>
      <c r="I5" s="73"/>
    </row>
    <row r="6" spans="1:9" ht="22.5" customHeight="1" x14ac:dyDescent="0.3">
      <c r="A6" s="69"/>
      <c r="B6" s="69"/>
      <c r="C6" s="69"/>
      <c r="D6" s="70"/>
      <c r="E6" s="71"/>
      <c r="F6" s="112"/>
      <c r="G6" s="72"/>
      <c r="H6" s="72"/>
      <c r="I6" s="73"/>
    </row>
    <row r="7" spans="1:9" ht="22.5" customHeight="1" x14ac:dyDescent="0.3">
      <c r="A7" s="69"/>
      <c r="B7" s="69"/>
      <c r="C7" s="69"/>
      <c r="D7" s="70"/>
      <c r="E7" s="71"/>
      <c r="F7" s="112"/>
      <c r="G7" s="72"/>
      <c r="H7" s="72"/>
      <c r="I7" s="73"/>
    </row>
    <row r="8" spans="1:9" ht="22.5" customHeight="1" x14ac:dyDescent="0.3">
      <c r="A8" s="69"/>
      <c r="B8" s="69"/>
      <c r="C8" s="69"/>
      <c r="D8" s="70"/>
      <c r="E8" s="71"/>
      <c r="F8" s="112"/>
      <c r="G8" s="72"/>
      <c r="H8" s="72"/>
      <c r="I8" s="73"/>
    </row>
    <row r="9" spans="1:9" ht="22.5" customHeight="1" x14ac:dyDescent="0.3">
      <c r="A9" s="69"/>
      <c r="B9" s="69"/>
      <c r="C9" s="69"/>
      <c r="D9" s="70"/>
      <c r="E9" s="71"/>
      <c r="F9" s="112"/>
      <c r="G9" s="72"/>
      <c r="H9" s="72"/>
      <c r="I9" s="73"/>
    </row>
    <row r="10" spans="1:9" ht="22.5" customHeight="1" x14ac:dyDescent="0.3">
      <c r="A10" s="69"/>
      <c r="B10" s="69"/>
      <c r="C10" s="69"/>
      <c r="D10" s="70"/>
      <c r="E10" s="71"/>
      <c r="F10" s="112"/>
      <c r="G10" s="72"/>
      <c r="H10" s="72"/>
      <c r="I10" s="73"/>
    </row>
    <row r="11" spans="1:9" ht="22.5" customHeight="1" x14ac:dyDescent="0.3">
      <c r="A11" s="69"/>
      <c r="B11" s="69"/>
      <c r="C11" s="69"/>
      <c r="D11" s="70"/>
      <c r="E11" s="71"/>
      <c r="F11" s="112"/>
      <c r="G11" s="72"/>
      <c r="H11" s="72"/>
      <c r="I11" s="73"/>
    </row>
    <row r="12" spans="1:9" ht="22.5" customHeight="1" x14ac:dyDescent="0.3">
      <c r="A12" s="69"/>
      <c r="B12" s="69"/>
      <c r="C12" s="69"/>
      <c r="D12" s="70"/>
      <c r="E12" s="71"/>
      <c r="F12" s="112"/>
      <c r="G12" s="72"/>
      <c r="H12" s="72"/>
      <c r="I12" s="73"/>
    </row>
    <row r="13" spans="1:9" ht="22.5" customHeight="1" x14ac:dyDescent="0.3">
      <c r="A13" s="69"/>
      <c r="B13" s="69"/>
      <c r="C13" s="69"/>
      <c r="D13" s="70"/>
      <c r="E13" s="71"/>
      <c r="F13" s="112"/>
      <c r="G13" s="72"/>
      <c r="H13" s="72"/>
      <c r="I13" s="73"/>
    </row>
    <row r="14" spans="1:9" ht="22.5" customHeight="1" x14ac:dyDescent="0.3">
      <c r="A14" s="69"/>
      <c r="B14" s="69"/>
      <c r="C14" s="69"/>
      <c r="D14" s="70"/>
      <c r="E14" s="71"/>
      <c r="F14" s="112"/>
      <c r="G14" s="72"/>
      <c r="H14" s="72"/>
      <c r="I14" s="73"/>
    </row>
    <row r="15" spans="1:9" ht="22.5" customHeight="1" x14ac:dyDescent="0.3">
      <c r="A15" s="69"/>
      <c r="B15" s="69"/>
      <c r="C15" s="69"/>
      <c r="D15" s="70"/>
      <c r="E15" s="71"/>
      <c r="F15" s="112"/>
      <c r="G15" s="72"/>
      <c r="H15" s="72"/>
      <c r="I15" s="73"/>
    </row>
    <row r="16" spans="1:9" ht="22.5" customHeight="1" x14ac:dyDescent="0.3">
      <c r="A16" s="69"/>
      <c r="B16" s="69"/>
      <c r="C16" s="69"/>
      <c r="D16" s="70"/>
      <c r="E16" s="71"/>
      <c r="F16" s="112"/>
      <c r="G16" s="72"/>
      <c r="H16" s="72"/>
      <c r="I16" s="73"/>
    </row>
    <row r="17" spans="1:9" ht="22.5" customHeight="1" x14ac:dyDescent="0.3">
      <c r="A17" s="69"/>
      <c r="B17" s="69"/>
      <c r="C17" s="69"/>
      <c r="D17" s="70"/>
      <c r="E17" s="71"/>
      <c r="F17" s="112"/>
      <c r="G17" s="72"/>
      <c r="H17" s="72"/>
      <c r="I17" s="73"/>
    </row>
    <row r="18" spans="1:9" ht="22.5" customHeight="1" x14ac:dyDescent="0.3">
      <c r="A18" s="69"/>
      <c r="B18" s="69"/>
      <c r="C18" s="69"/>
      <c r="D18" s="70"/>
      <c r="E18" s="71"/>
      <c r="F18" s="112"/>
      <c r="G18" s="72"/>
      <c r="H18" s="72"/>
      <c r="I18" s="73"/>
    </row>
    <row r="19" spans="1:9" ht="22.5" customHeight="1" x14ac:dyDescent="0.3">
      <c r="A19" s="69"/>
      <c r="B19" s="69"/>
      <c r="C19" s="69"/>
      <c r="D19" s="70"/>
      <c r="E19" s="71"/>
      <c r="F19" s="112"/>
      <c r="G19" s="72"/>
      <c r="H19" s="72"/>
      <c r="I19" s="73"/>
    </row>
    <row r="20" spans="1:9" ht="22.5" customHeight="1" x14ac:dyDescent="0.3">
      <c r="A20" s="69"/>
      <c r="B20" s="69"/>
      <c r="C20" s="69"/>
      <c r="D20" s="70"/>
      <c r="E20" s="71"/>
      <c r="F20" s="112"/>
      <c r="G20" s="72"/>
      <c r="H20" s="72"/>
      <c r="I20" s="73"/>
    </row>
    <row r="21" spans="1:9" ht="22.5" customHeight="1" x14ac:dyDescent="0.3">
      <c r="A21" s="69"/>
      <c r="B21" s="69"/>
      <c r="C21" s="69"/>
      <c r="D21" s="70"/>
      <c r="E21" s="71"/>
      <c r="F21" s="112"/>
      <c r="G21" s="72"/>
      <c r="H21" s="72"/>
      <c r="I21" s="73"/>
    </row>
    <row r="22" spans="1:9" ht="22.5" customHeight="1" x14ac:dyDescent="0.3">
      <c r="A22" s="69"/>
      <c r="B22" s="69"/>
      <c r="C22" s="69"/>
      <c r="D22" s="70"/>
      <c r="E22" s="71"/>
      <c r="F22" s="112"/>
      <c r="G22" s="72"/>
      <c r="H22" s="72"/>
      <c r="I22" s="73"/>
    </row>
    <row r="23" spans="1:9" ht="22.5" customHeight="1" x14ac:dyDescent="0.3">
      <c r="A23" s="74"/>
      <c r="B23" s="69"/>
      <c r="C23" s="69"/>
      <c r="D23" s="70"/>
      <c r="E23" s="72"/>
      <c r="F23" s="112"/>
      <c r="G23" s="72"/>
      <c r="H23" s="72"/>
      <c r="I23" s="73"/>
    </row>
    <row r="24" spans="1:9" s="24" customFormat="1" ht="28.5" customHeight="1" x14ac:dyDescent="0.35">
      <c r="A24" s="25"/>
      <c r="B24" s="25"/>
      <c r="C24" s="25"/>
      <c r="D24" s="38" t="s">
        <v>53</v>
      </c>
      <c r="E24" s="61">
        <f>SUM(E5:E23)</f>
        <v>0</v>
      </c>
      <c r="F24" s="22"/>
      <c r="G24" s="22"/>
      <c r="H24" s="23"/>
    </row>
    <row r="25" spans="1:9" ht="31.5" customHeight="1" x14ac:dyDescent="0.3">
      <c r="A25" s="20"/>
      <c r="B25" s="20"/>
      <c r="C25" s="20"/>
      <c r="D25" s="26"/>
      <c r="E25" s="20"/>
      <c r="F25" s="20"/>
      <c r="G25" s="20"/>
      <c r="H25" s="11"/>
    </row>
    <row r="26" spans="1:9" ht="28.8" x14ac:dyDescent="0.3">
      <c r="A26" s="39"/>
      <c r="B26" s="39"/>
      <c r="C26" s="39"/>
      <c r="D26" s="39"/>
      <c r="E26" s="40" t="s">
        <v>43</v>
      </c>
      <c r="F26" s="1"/>
      <c r="G26" s="1"/>
      <c r="H26" s="1"/>
    </row>
    <row r="27" spans="1:9" x14ac:dyDescent="0.3">
      <c r="A27" s="41" t="s">
        <v>33</v>
      </c>
      <c r="B27" s="41"/>
      <c r="C27" s="41"/>
      <c r="D27" s="43"/>
      <c r="E27" s="44"/>
      <c r="F27" s="21"/>
      <c r="G27" s="21"/>
      <c r="H27" s="1"/>
    </row>
    <row r="28" spans="1:9" x14ac:dyDescent="0.3">
      <c r="A28" s="42" t="s">
        <v>34</v>
      </c>
      <c r="B28" s="42"/>
      <c r="C28" s="42"/>
      <c r="D28" s="45"/>
      <c r="E28" s="44"/>
      <c r="F28" s="21"/>
      <c r="G28" s="21"/>
      <c r="H28" s="1"/>
    </row>
    <row r="29" spans="1:9" x14ac:dyDescent="0.3">
      <c r="A29" s="41" t="s">
        <v>13</v>
      </c>
      <c r="B29" s="41"/>
      <c r="C29" s="41"/>
      <c r="D29" s="45"/>
      <c r="E29" s="44"/>
      <c r="F29" s="21"/>
      <c r="G29" s="21"/>
      <c r="H29" s="1"/>
    </row>
    <row r="30" spans="1:9" x14ac:dyDescent="0.3">
      <c r="A30" s="41" t="s">
        <v>52</v>
      </c>
      <c r="B30" s="41"/>
      <c r="C30" s="41"/>
      <c r="D30" s="45"/>
      <c r="E30" s="45"/>
      <c r="F30" s="1"/>
      <c r="G30" s="1"/>
      <c r="H30" s="1"/>
    </row>
  </sheetData>
  <sheetProtection algorithmName="SHA-512" hashValue="vB05jdzJJWMt160aBauymztRO2omCfce/4GgMoUtDR/XqXJJjRAj9CFVVBPSMQx87nryALc7jy1BhorSwVbcmA==" saltValue="DWaTyoNSsRokVt8VYt88KA==" spinCount="100000" sheet="1" objects="1" scenarios="1"/>
  <mergeCells count="1">
    <mergeCell ref="A1:H2"/>
  </mergeCells>
  <dataValidations count="2">
    <dataValidation type="list" allowBlank="1" showInputMessage="1" showErrorMessage="1" sqref="F24:G24 G4:H23" xr:uid="{00000000-0002-0000-0100-000000000000}">
      <formula1>"Yes, No"</formula1>
    </dataValidation>
    <dataValidation type="list" allowBlank="1" showInputMessage="1" showErrorMessage="1" sqref="D4:D23" xr:uid="{00000000-0002-0000-0100-000001000000}">
      <formula1>"Health and Life Safety,Critical Need, Energy and Water Efficiency/Climate Resiliency and Sustainability, Accessibility"</formula1>
    </dataValidation>
  </dataValidations>
  <hyperlinks>
    <hyperlink ref="E24" r:id="rId1" display="=@sum(C6:C25" xr:uid="{00000000-0004-0000-0100-000000000000}"/>
  </hyperlinks>
  <pageMargins left="0.7" right="0.7" top="0.75" bottom="0.75" header="0.3" footer="0.3"/>
  <pageSetup scale="5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48"/>
  <sheetViews>
    <sheetView tabSelected="1" zoomScale="70" zoomScaleNormal="70" workbookViewId="0">
      <selection activeCell="B31" sqref="B31"/>
    </sheetView>
  </sheetViews>
  <sheetFormatPr defaultColWidth="9.109375" defaultRowHeight="15" x14ac:dyDescent="0.3"/>
  <cols>
    <col min="1" max="1" width="43" style="10" customWidth="1"/>
    <col min="2" max="2" width="25.88671875" style="10" customWidth="1"/>
    <col min="3" max="3" width="53.33203125" style="10" customWidth="1"/>
    <col min="4" max="16384" width="9.109375" style="10"/>
  </cols>
  <sheetData>
    <row r="1" spans="1:3" x14ac:dyDescent="0.3">
      <c r="A1" s="130" t="s">
        <v>67</v>
      </c>
      <c r="B1" s="130"/>
      <c r="C1" s="130"/>
    </row>
    <row r="2" spans="1:3" x14ac:dyDescent="0.3">
      <c r="A2" s="130"/>
      <c r="B2" s="130"/>
      <c r="C2" s="130"/>
    </row>
    <row r="3" spans="1:3" ht="15" customHeight="1" x14ac:dyDescent="0.3">
      <c r="A3" s="16"/>
      <c r="B3" s="6"/>
      <c r="C3" s="6"/>
    </row>
    <row r="4" spans="1:3" ht="24.9" customHeight="1" x14ac:dyDescent="0.3">
      <c r="A4" s="123" t="s">
        <v>87</v>
      </c>
      <c r="B4" s="124"/>
      <c r="C4" s="125"/>
    </row>
    <row r="5" spans="1:3" ht="24.9" customHeight="1" x14ac:dyDescent="0.3">
      <c r="A5" s="91"/>
      <c r="B5" s="34" t="s">
        <v>36</v>
      </c>
      <c r="C5" s="37" t="s">
        <v>35</v>
      </c>
    </row>
    <row r="6" spans="1:3" ht="24.9" customHeight="1" x14ac:dyDescent="0.3">
      <c r="A6" s="128" t="s">
        <v>11</v>
      </c>
      <c r="B6" s="129"/>
      <c r="C6" s="129"/>
    </row>
    <row r="7" spans="1:3" ht="24.9" customHeight="1" x14ac:dyDescent="0.3">
      <c r="A7" s="46" t="s">
        <v>54</v>
      </c>
      <c r="B7" s="92">
        <f>Total_estimate</f>
        <v>0</v>
      </c>
      <c r="C7" s="93"/>
    </row>
    <row r="8" spans="1:3" ht="24.9" customHeight="1" x14ac:dyDescent="0.3">
      <c r="A8" s="46" t="s">
        <v>0</v>
      </c>
      <c r="B8" s="94"/>
      <c r="C8" s="93"/>
    </row>
    <row r="9" spans="1:3" ht="24.9" customHeight="1" thickBot="1" x14ac:dyDescent="0.35">
      <c r="A9" s="46" t="s">
        <v>0</v>
      </c>
      <c r="B9" s="95"/>
      <c r="C9" s="93"/>
    </row>
    <row r="10" spans="1:3" ht="24.9" customHeight="1" thickBot="1" x14ac:dyDescent="0.35">
      <c r="A10" s="47" t="s">
        <v>1</v>
      </c>
      <c r="B10" s="96">
        <f>SUM(B7:B9)</f>
        <v>0</v>
      </c>
      <c r="C10" s="93"/>
    </row>
    <row r="11" spans="1:3" ht="24.9" customHeight="1" thickBot="1" x14ac:dyDescent="0.35">
      <c r="A11" s="46" t="s">
        <v>58</v>
      </c>
      <c r="B11" s="97">
        <f>B10*0.07</f>
        <v>0</v>
      </c>
      <c r="C11" s="93"/>
    </row>
    <row r="12" spans="1:3" ht="24.9" customHeight="1" thickBot="1" x14ac:dyDescent="0.35">
      <c r="A12" s="48" t="s">
        <v>2</v>
      </c>
      <c r="B12" s="98">
        <f>B10+B11</f>
        <v>0</v>
      </c>
      <c r="C12" s="93"/>
    </row>
    <row r="13" spans="1:3" ht="24.9" customHeight="1" x14ac:dyDescent="0.3">
      <c r="A13" s="128" t="s">
        <v>3</v>
      </c>
      <c r="B13" s="129"/>
      <c r="C13" s="129"/>
    </row>
    <row r="14" spans="1:3" ht="24.9" customHeight="1" x14ac:dyDescent="0.3">
      <c r="A14" s="46" t="s">
        <v>4</v>
      </c>
      <c r="B14" s="94"/>
      <c r="C14" s="93"/>
    </row>
    <row r="15" spans="1:3" ht="24.9" customHeight="1" x14ac:dyDescent="0.3">
      <c r="A15" s="46" t="s">
        <v>59</v>
      </c>
      <c r="B15" s="94"/>
      <c r="C15" s="93"/>
    </row>
    <row r="16" spans="1:3" ht="24.9" customHeight="1" x14ac:dyDescent="0.3">
      <c r="A16" s="46" t="s">
        <v>60</v>
      </c>
      <c r="B16" s="94"/>
      <c r="C16" s="93"/>
    </row>
    <row r="17" spans="1:3" ht="24.9" customHeight="1" x14ac:dyDescent="0.3">
      <c r="A17" s="46" t="s">
        <v>5</v>
      </c>
      <c r="B17" s="94"/>
      <c r="C17" s="93"/>
    </row>
    <row r="18" spans="1:3" ht="24.9" customHeight="1" x14ac:dyDescent="0.3">
      <c r="A18" s="46" t="s">
        <v>6</v>
      </c>
      <c r="B18" s="99"/>
      <c r="C18" s="93"/>
    </row>
    <row r="19" spans="1:3" ht="24.9" customHeight="1" x14ac:dyDescent="0.3">
      <c r="A19" s="46" t="s">
        <v>0</v>
      </c>
      <c r="B19" s="99"/>
      <c r="C19" s="93"/>
    </row>
    <row r="20" spans="1:3" ht="24.9" customHeight="1" thickBot="1" x14ac:dyDescent="0.35">
      <c r="A20" s="48" t="s">
        <v>7</v>
      </c>
      <c r="B20" s="100">
        <f>SUM(B14:B19)</f>
        <v>0</v>
      </c>
      <c r="C20" s="93"/>
    </row>
    <row r="21" spans="1:3" ht="24.9" customHeight="1" x14ac:dyDescent="0.3">
      <c r="A21" s="126" t="s">
        <v>56</v>
      </c>
      <c r="B21" s="127"/>
      <c r="C21" s="127"/>
    </row>
    <row r="22" spans="1:3" ht="24.9" customHeight="1" x14ac:dyDescent="0.3">
      <c r="A22" s="46" t="s">
        <v>61</v>
      </c>
      <c r="B22" s="101"/>
      <c r="C22" s="93"/>
    </row>
    <row r="23" spans="1:3" ht="24.9" customHeight="1" x14ac:dyDescent="0.3">
      <c r="A23" s="46" t="s">
        <v>63</v>
      </c>
      <c r="B23" s="101"/>
      <c r="C23" s="93"/>
    </row>
    <row r="24" spans="1:3" ht="24.9" customHeight="1" x14ac:dyDescent="0.3">
      <c r="A24" s="49" t="s">
        <v>42</v>
      </c>
      <c r="B24" s="94"/>
      <c r="C24" s="93"/>
    </row>
    <row r="25" spans="1:3" ht="24.9" customHeight="1" x14ac:dyDescent="0.3">
      <c r="A25" s="50" t="s">
        <v>55</v>
      </c>
      <c r="B25" s="94"/>
      <c r="C25" s="93"/>
    </row>
    <row r="26" spans="1:3" ht="24.9" customHeight="1" x14ac:dyDescent="0.3">
      <c r="A26" s="51" t="s">
        <v>8</v>
      </c>
      <c r="B26" s="94"/>
      <c r="C26" s="93"/>
    </row>
    <row r="27" spans="1:3" ht="24.9" customHeight="1" x14ac:dyDescent="0.3">
      <c r="A27" s="51" t="s">
        <v>9</v>
      </c>
      <c r="B27" s="94"/>
      <c r="C27" s="93"/>
    </row>
    <row r="28" spans="1:3" ht="24.9" customHeight="1" x14ac:dyDescent="0.3">
      <c r="A28" s="51" t="s">
        <v>62</v>
      </c>
      <c r="B28" s="94"/>
      <c r="C28" s="93"/>
    </row>
    <row r="29" spans="1:3" ht="24.9" customHeight="1" x14ac:dyDescent="0.3">
      <c r="A29" s="51" t="s">
        <v>10</v>
      </c>
      <c r="B29" s="94"/>
      <c r="C29" s="93"/>
    </row>
    <row r="30" spans="1:3" ht="24.9" customHeight="1" thickBot="1" x14ac:dyDescent="0.35">
      <c r="A30" s="51" t="s">
        <v>10</v>
      </c>
      <c r="B30" s="95"/>
      <c r="C30" s="93"/>
    </row>
    <row r="31" spans="1:3" ht="24.9" customHeight="1" x14ac:dyDescent="0.3">
      <c r="A31" s="52" t="s">
        <v>57</v>
      </c>
      <c r="B31" s="102">
        <f>SUM(B22:B30)</f>
        <v>0</v>
      </c>
      <c r="C31" s="103"/>
    </row>
    <row r="32" spans="1:3" ht="24.9" customHeight="1" x14ac:dyDescent="0.3">
      <c r="A32" s="104"/>
      <c r="B32" s="105"/>
      <c r="C32" s="105"/>
    </row>
    <row r="33" spans="1:3" ht="24.9" customHeight="1" thickBot="1" x14ac:dyDescent="0.35">
      <c r="A33" s="58" t="s">
        <v>37</v>
      </c>
      <c r="B33" s="106">
        <f>B12+B20+B31</f>
        <v>0</v>
      </c>
      <c r="C33" s="107"/>
    </row>
    <row r="34" spans="1:3" ht="15" customHeight="1" x14ac:dyDescent="0.3">
      <c r="A34" s="108"/>
      <c r="B34" s="108"/>
      <c r="C34" s="108"/>
    </row>
    <row r="35" spans="1:3" ht="24.9" customHeight="1" x14ac:dyDescent="0.3">
      <c r="A35" s="123" t="s">
        <v>46</v>
      </c>
      <c r="B35" s="124"/>
      <c r="C35" s="125"/>
    </row>
    <row r="36" spans="1:3" ht="24.9" customHeight="1" x14ac:dyDescent="0.3">
      <c r="A36" s="51"/>
      <c r="B36" s="34" t="s">
        <v>38</v>
      </c>
      <c r="C36" s="37" t="s">
        <v>68</v>
      </c>
    </row>
    <row r="37" spans="1:3" ht="24.9" customHeight="1" x14ac:dyDescent="0.3">
      <c r="A37" s="53" t="s">
        <v>39</v>
      </c>
      <c r="B37" s="109">
        <f>'Property Information'!B25</f>
        <v>0</v>
      </c>
      <c r="C37" s="93" t="s">
        <v>88</v>
      </c>
    </row>
    <row r="38" spans="1:3" ht="24.9" customHeight="1" x14ac:dyDescent="0.3">
      <c r="A38" s="53" t="s">
        <v>19</v>
      </c>
      <c r="B38" s="94"/>
      <c r="C38" s="110"/>
    </row>
    <row r="39" spans="1:3" ht="24.9" customHeight="1" x14ac:dyDescent="0.3">
      <c r="A39" s="53" t="s">
        <v>89</v>
      </c>
      <c r="B39" s="94"/>
      <c r="C39" s="110"/>
    </row>
    <row r="40" spans="1:3" ht="24.9" customHeight="1" x14ac:dyDescent="0.3">
      <c r="A40" s="53" t="s">
        <v>90</v>
      </c>
      <c r="B40" s="94"/>
      <c r="C40" s="110"/>
    </row>
    <row r="41" spans="1:3" ht="24.9" customHeight="1" x14ac:dyDescent="0.3">
      <c r="A41" s="53" t="s">
        <v>91</v>
      </c>
      <c r="B41" s="94"/>
      <c r="C41" s="110"/>
    </row>
    <row r="42" spans="1:3" ht="24.9" customHeight="1" x14ac:dyDescent="0.3">
      <c r="A42" s="53" t="s">
        <v>85</v>
      </c>
      <c r="B42" s="94"/>
      <c r="C42" s="110"/>
    </row>
    <row r="43" spans="1:3" ht="24.9" customHeight="1" x14ac:dyDescent="0.3">
      <c r="A43" s="51" t="s">
        <v>40</v>
      </c>
      <c r="B43" s="94"/>
      <c r="C43" s="110"/>
    </row>
    <row r="44" spans="1:3" ht="24.9" customHeight="1" thickBot="1" x14ac:dyDescent="0.35">
      <c r="A44" s="51" t="s">
        <v>40</v>
      </c>
      <c r="B44" s="94"/>
      <c r="C44" s="110"/>
    </row>
    <row r="45" spans="1:3" ht="37.5" customHeight="1" thickBot="1" x14ac:dyDescent="0.35">
      <c r="A45" s="54" t="s">
        <v>41</v>
      </c>
      <c r="B45" s="76">
        <f>SUM(B37:B44)</f>
        <v>0</v>
      </c>
      <c r="C45" s="111" t="str">
        <f>IF(B33&lt;&gt;B45,"The TDC of your project must equal the Total Source of Funds","")</f>
        <v/>
      </c>
    </row>
    <row r="46" spans="1:3" ht="15" customHeight="1" x14ac:dyDescent="0.3">
      <c r="A46" s="55"/>
      <c r="B46" s="55"/>
      <c r="C46" s="55"/>
    </row>
    <row r="47" spans="1:3" ht="24.9" customHeight="1" x14ac:dyDescent="0.3">
      <c r="A47" s="56" t="s">
        <v>12</v>
      </c>
      <c r="B47" s="113">
        <f>SUM(B38:B44)</f>
        <v>0</v>
      </c>
      <c r="C47" s="55"/>
    </row>
    <row r="48" spans="1:3" ht="24.9" customHeight="1" x14ac:dyDescent="0.3">
      <c r="A48" s="57" t="s">
        <v>47</v>
      </c>
      <c r="B48" s="60" t="str">
        <f>IF(B45=0,"",B47/B45)</f>
        <v/>
      </c>
      <c r="C48" s="55"/>
    </row>
  </sheetData>
  <sheetProtection algorithmName="SHA-512" hashValue="bFqnpcmGGZCmRMfNJuucHSzjtX7YuuFmBa7SpjszUbVwS+l0yV5NdrUO7Z9tXmi3mC6zh4PN7SUiNFjMLr0bhQ==" saltValue="T+UKSgvBJco2auMU4CKzbQ==" spinCount="100000" sheet="1" objects="1" scenarios="1"/>
  <mergeCells count="6">
    <mergeCell ref="A35:C35"/>
    <mergeCell ref="A21:C21"/>
    <mergeCell ref="A13:C13"/>
    <mergeCell ref="A1:C2"/>
    <mergeCell ref="A4:C4"/>
    <mergeCell ref="A6:C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Property Information</vt:lpstr>
      <vt:lpstr>Scope of Work</vt:lpstr>
      <vt:lpstr> Sources &amp; Uses</vt:lpstr>
      <vt:lpstr>RRDL_NumUnitsRange</vt:lpstr>
      <vt:lpstr>RRDL_TotAnnContrRentRange</vt:lpstr>
      <vt:lpstr>Total_estimate</vt:lpstr>
      <vt:lpstr>totalrange1</vt:lpstr>
    </vt:vector>
  </TitlesOfParts>
  <Company>Minnesota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POHP Workbook</dc:title>
  <dc:creator>Strong, Emily</dc:creator>
  <cp:lastModifiedBy>Bergmann, Susan (MHFA)</cp:lastModifiedBy>
  <cp:lastPrinted>2017-10-10T18:03:10Z</cp:lastPrinted>
  <dcterms:created xsi:type="dcterms:W3CDTF">2014-08-05T18:09:02Z</dcterms:created>
  <dcterms:modified xsi:type="dcterms:W3CDTF">2023-12-20T13:47:03Z</dcterms:modified>
</cp:coreProperties>
</file>