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I:\SF BSPS Request Form\Pending Changes - Redline turned on\"/>
    </mc:Choice>
  </mc:AlternateContent>
  <xr:revisionPtr revIDLastSave="0" documentId="13_ncr:1_{9E102901-725C-4030-929F-392BBE067FCB}" xr6:coauthVersionLast="47" xr6:coauthVersionMax="47" xr10:uidLastSave="{00000000-0000-0000-0000-000000000000}"/>
  <bookViews>
    <workbookView xWindow="-120" yWindow="-120" windowWidth="25440" windowHeight="15390" tabRatio="793" activeTab="6" xr2:uid="{00000000-000D-0000-FFFF-FFFF00000000}"/>
  </bookViews>
  <sheets>
    <sheet name="General Info" sheetId="27" r:id="rId1"/>
    <sheet name="Staff Exp &amp; Training" sheetId="26" r:id="rId2"/>
    <sheet name="Outreach Plan" sheetId="22" r:id="rId3"/>
    <sheet name="Leverage" sheetId="13" r:id="rId4"/>
    <sheet name="Staff Salaries" sheetId="30" r:id="rId5"/>
    <sheet name="Budget" sheetId="11" r:id="rId6"/>
    <sheet name="Vendor Relationships" sheetId="29" r:id="rId7"/>
  </sheets>
  <definedNames>
    <definedName name="Attend_Workshops">#REF!</definedName>
    <definedName name="Attend_Wrokshops">#REF!</definedName>
    <definedName name="Avg_Direct_Hourly_Rate">#REF!</definedName>
    <definedName name="Avg_Hour_Counseling">#REF!</definedName>
    <definedName name="Avg_Hours_Outreach">#REF!</definedName>
    <definedName name="Avg_Hours_Workshop">#REF!</definedName>
    <definedName name="Counseling_Service_Type">#REF!</definedName>
    <definedName name="Education_Service_Type">#REF!</definedName>
    <definedName name="Fringe_Rate">#REF!</definedName>
    <definedName name="Graduate_Workshops">#REF!</definedName>
    <definedName name="Households_Counseled">#REF!</definedName>
    <definedName name="Indirect_Rate">#REF!</definedName>
    <definedName name="Outreach">#REF!</definedName>
    <definedName name="Outreach_Service_Type">#REF!</definedName>
    <definedName name="_xlnm.Print_Area" localSheetId="5">Budget!$A$1:$G$39</definedName>
    <definedName name="_xlnm.Print_Area" localSheetId="0">'General Info'!$A$1:$I$26</definedName>
    <definedName name="_xlnm.Print_Area" localSheetId="3">Leverage!$A$1:$F$29</definedName>
    <definedName name="_xlnm.Print_Area" localSheetId="2">'Outreach Plan'!$A$1:$E$17</definedName>
    <definedName name="_xlnm.Print_Area" localSheetId="1">'Staff Exp &amp; Training'!$A$1:$I$31</definedName>
    <definedName name="_xlnm.Print_Area" localSheetId="4">'Staff Salaries'!$A$1:$I$23</definedName>
    <definedName name="_xlnm.Print_Area" localSheetId="6">'Vendor Relationships'!$A$1:$C$27</definedName>
    <definedName name="Workshop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 i="30" l="1"/>
  <c r="F14" i="30"/>
  <c r="E18" i="30"/>
  <c r="C29" i="13"/>
  <c r="I22" i="30" l="1"/>
  <c r="E14" i="11" s="1"/>
  <c r="E9" i="30" l="1"/>
  <c r="F9" i="30" s="1"/>
  <c r="H9" i="30" s="1"/>
  <c r="C22" i="30" l="1"/>
  <c r="D22" i="30"/>
  <c r="B22" i="30"/>
  <c r="E8" i="30"/>
  <c r="F8" i="30" s="1"/>
  <c r="E10" i="30"/>
  <c r="F10" i="30" s="1"/>
  <c r="E11" i="30"/>
  <c r="F11" i="30" s="1"/>
  <c r="H11" i="30" s="1"/>
  <c r="E12" i="30"/>
  <c r="F12" i="30" s="1"/>
  <c r="H12" i="30" s="1"/>
  <c r="E13" i="30"/>
  <c r="F13" i="30" s="1"/>
  <c r="H13" i="30" s="1"/>
  <c r="E14" i="30"/>
  <c r="E15" i="30"/>
  <c r="F15" i="30" s="1"/>
  <c r="E16" i="30"/>
  <c r="F16" i="30" s="1"/>
  <c r="H16" i="30" s="1"/>
  <c r="E17" i="30"/>
  <c r="F17" i="30" s="1"/>
  <c r="F18" i="30"/>
  <c r="H18" i="30" s="1"/>
  <c r="E19" i="30"/>
  <c r="F19" i="30" s="1"/>
  <c r="H19" i="30" s="1"/>
  <c r="E20" i="30"/>
  <c r="F20" i="30" s="1"/>
  <c r="H20" i="30" s="1"/>
  <c r="E21" i="30"/>
  <c r="F21" i="30" s="1"/>
  <c r="H21" i="30" s="1"/>
  <c r="E7" i="30"/>
  <c r="F7" i="30" s="1"/>
  <c r="H7" i="30" s="1"/>
  <c r="H15" i="30"/>
  <c r="H17" i="30"/>
  <c r="B3" i="30"/>
  <c r="E22" i="30" l="1"/>
  <c r="H10" i="30"/>
  <c r="H8" i="30"/>
  <c r="C14" i="11" l="1"/>
  <c r="H22" i="30"/>
  <c r="F22" i="30"/>
  <c r="B14" i="11" s="1"/>
  <c r="F14" i="11" s="1"/>
  <c r="E36" i="11" l="1"/>
  <c r="B36" i="11"/>
  <c r="F36" i="11" l="1"/>
  <c r="H18" i="27" l="1"/>
  <c r="B8" i="11" l="1"/>
  <c r="E8" i="11" s="1"/>
  <c r="H24" i="27"/>
  <c r="H25" i="27"/>
  <c r="H26" i="27"/>
  <c r="H23" i="27"/>
  <c r="H21" i="27"/>
  <c r="H20" i="27"/>
  <c r="B9" i="11" l="1"/>
  <c r="B6" i="29" l="1"/>
  <c r="B7" i="29" l="1"/>
  <c r="B8" i="29"/>
  <c r="B9" i="29"/>
  <c r="B10" i="29"/>
  <c r="B11" i="29"/>
  <c r="B12" i="29"/>
  <c r="B13" i="29"/>
  <c r="B14" i="29"/>
  <c r="B15" i="29"/>
  <c r="B16" i="29"/>
  <c r="B17" i="29"/>
  <c r="B18" i="29"/>
  <c r="B19" i="29"/>
  <c r="B20" i="29"/>
  <c r="B21" i="29"/>
  <c r="B22" i="29"/>
  <c r="B23" i="29"/>
  <c r="B24" i="29"/>
  <c r="B3" i="29"/>
  <c r="B3" i="11"/>
  <c r="B3" i="13"/>
  <c r="B3" i="22"/>
  <c r="B3" i="26"/>
  <c r="A22" i="29"/>
  <c r="A23" i="29"/>
  <c r="A24" i="29"/>
  <c r="A21" i="29"/>
  <c r="F17" i="11"/>
  <c r="F18" i="11"/>
  <c r="F19" i="11"/>
  <c r="F20" i="11"/>
  <c r="F21" i="11"/>
  <c r="F22" i="11"/>
  <c r="F23" i="11"/>
  <c r="F24" i="11"/>
  <c r="F25" i="11"/>
  <c r="F26" i="11"/>
  <c r="F27" i="11"/>
  <c r="F28" i="11"/>
  <c r="F29" i="11"/>
  <c r="F30" i="11"/>
  <c r="F31" i="11"/>
  <c r="F32" i="11"/>
  <c r="F33" i="11"/>
  <c r="F34" i="11"/>
  <c r="F35" i="11"/>
  <c r="B25" i="29" l="1"/>
  <c r="B10" i="11"/>
  <c r="C9" i="11" l="1"/>
  <c r="C8" i="11"/>
  <c r="B37" i="11"/>
  <c r="B38" i="11" s="1"/>
  <c r="E37" i="11" l="1"/>
  <c r="F37" i="11" l="1"/>
  <c r="E38" i="11"/>
  <c r="F38" i="11" s="1"/>
</calcChain>
</file>

<file path=xl/sharedStrings.xml><?xml version="1.0" encoding="utf-8"?>
<sst xmlns="http://schemas.openxmlformats.org/spreadsheetml/2006/main" count="250" uniqueCount="193">
  <si>
    <t>Agency Name:</t>
  </si>
  <si>
    <t>INCOME</t>
  </si>
  <si>
    <t>Source</t>
  </si>
  <si>
    <t>Amount</t>
  </si>
  <si>
    <t>Travel</t>
  </si>
  <si>
    <t>Supplies</t>
  </si>
  <si>
    <t>Printing and copying</t>
  </si>
  <si>
    <t>Postage and delivery</t>
  </si>
  <si>
    <t>Rent and utilities</t>
  </si>
  <si>
    <t>Insurance, benefits, and other related taxes (fringe)</t>
  </si>
  <si>
    <t>Consultant or professional fees</t>
  </si>
  <si>
    <t xml:space="preserve"> # Households completed workshop</t>
  </si>
  <si>
    <t>Group Education</t>
  </si>
  <si>
    <t>Name of Source</t>
  </si>
  <si>
    <t>Corporate</t>
  </si>
  <si>
    <t>Homebuyer Education</t>
  </si>
  <si>
    <t>All Programs</t>
  </si>
  <si>
    <t>Events</t>
  </si>
  <si>
    <t>Credit report expenses</t>
  </si>
  <si>
    <t xml:space="preserve">Equipment </t>
  </si>
  <si>
    <t>Staff development/training</t>
  </si>
  <si>
    <t>Government</t>
  </si>
  <si>
    <t>In-kind</t>
  </si>
  <si>
    <t>Earned Income</t>
  </si>
  <si>
    <t>6 meetings</t>
  </si>
  <si>
    <t>Drop down lists - do not alter or delete</t>
  </si>
  <si>
    <t>Staff Name</t>
  </si>
  <si>
    <t>Hire Date</t>
  </si>
  <si>
    <t xml:space="preserve">Years Experience </t>
  </si>
  <si>
    <t>Certifying Entity</t>
  </si>
  <si>
    <t>(mm/dd/yyyy)</t>
  </si>
  <si>
    <t>(# years)</t>
  </si>
  <si>
    <t>(Program Area)</t>
  </si>
  <si>
    <t>(Name of Entity)</t>
  </si>
  <si>
    <t>(# hours)</t>
  </si>
  <si>
    <t>Minnesota Homeownership Center</t>
  </si>
  <si>
    <t>NeighborWorks America - NCHEC</t>
  </si>
  <si>
    <t>Anticipated/TBD</t>
  </si>
  <si>
    <t>MMFPA (foreclosure only)</t>
  </si>
  <si>
    <t>National Council of La Raza - NHNLA</t>
  </si>
  <si>
    <t>HECM/Reverse Mortgage</t>
  </si>
  <si>
    <t>Other (specify):</t>
  </si>
  <si>
    <t xml:space="preserve"> # Households counseled </t>
  </si>
  <si>
    <t>Other</t>
  </si>
  <si>
    <t>New source</t>
  </si>
  <si>
    <t>1 year</t>
  </si>
  <si>
    <t>2 years</t>
  </si>
  <si>
    <t>3+ years</t>
  </si>
  <si>
    <t xml:space="preserve"> # Households counseled</t>
  </si>
  <si>
    <t>Home Equity Conversion Mortgage (HECM) Counseling</t>
  </si>
  <si>
    <t>Languages Spoken</t>
  </si>
  <si>
    <t>English</t>
  </si>
  <si>
    <t>English, Spanish</t>
  </si>
  <si>
    <t>Sara Example</t>
  </si>
  <si>
    <t xml:space="preserve">Homebuyer Education </t>
  </si>
  <si>
    <t>Continuing Education Hours Past 12 months</t>
  </si>
  <si>
    <t>Certification Expiration Date</t>
  </si>
  <si>
    <t>David Sample</t>
  </si>
  <si>
    <t>Homebuyer Services (Education and/or 1:1 Services)</t>
  </si>
  <si>
    <t>Homebuyer Education 
(Workshops/Clubs)</t>
  </si>
  <si>
    <t xml:space="preserve"> # Workshops</t>
  </si>
  <si>
    <t>1:1 Homebuyer Services - 
Financial Wellness</t>
  </si>
  <si>
    <r>
      <t xml:space="preserve">Outreach Activity 
</t>
    </r>
    <r>
      <rPr>
        <i/>
        <sz val="10"/>
        <rFont val="Calibri"/>
        <family val="2"/>
      </rPr>
      <t>(</t>
    </r>
    <r>
      <rPr>
        <i/>
        <sz val="10"/>
        <rFont val="Calibri"/>
        <family val="2"/>
      </rPr>
      <t>Describe the outreach activity in detail)</t>
    </r>
  </si>
  <si>
    <r>
      <t xml:space="preserve">Identify Program(s) 
</t>
    </r>
    <r>
      <rPr>
        <i/>
        <sz val="10"/>
        <rFont val="Calibri"/>
        <family val="2"/>
      </rPr>
      <t>(</t>
    </r>
    <r>
      <rPr>
        <i/>
        <sz val="10"/>
        <rFont val="Calibri"/>
        <family val="2"/>
      </rPr>
      <t>Select from the drop-down list to identify program areas for each outreach activity)</t>
    </r>
  </si>
  <si>
    <t>Program/ 
Certification Type</t>
  </si>
  <si>
    <r>
      <t xml:space="preserve">Original Date of Certification
</t>
    </r>
    <r>
      <rPr>
        <sz val="10"/>
        <rFont val="Calibri"/>
        <family val="2"/>
      </rPr>
      <t>(or anticipated date)</t>
    </r>
  </si>
  <si>
    <t xml:space="preserve"> Name</t>
  </si>
  <si>
    <t>Title</t>
  </si>
  <si>
    <t>Email</t>
  </si>
  <si>
    <t>Address</t>
  </si>
  <si>
    <t>CSZ</t>
  </si>
  <si>
    <t>Phone Number</t>
  </si>
  <si>
    <t>Region</t>
  </si>
  <si>
    <t>Type of Organization</t>
  </si>
  <si>
    <t>Federal Tax ID#</t>
  </si>
  <si>
    <t>State Tax ID#</t>
  </si>
  <si>
    <t>Additional Information</t>
  </si>
  <si>
    <t>Program Budget</t>
  </si>
  <si>
    <t>Percentage of Total</t>
  </si>
  <si>
    <t>Total Income</t>
  </si>
  <si>
    <t xml:space="preserve">Marketing and advertising </t>
  </si>
  <si>
    <t>Materials (handouts, manuals, etc.)</t>
  </si>
  <si>
    <t>Telephone and Internet</t>
  </si>
  <si>
    <t>In-direct expenses</t>
  </si>
  <si>
    <t>Total Expenses</t>
  </si>
  <si>
    <t>Difference (Income less Expense)</t>
  </si>
  <si>
    <r>
      <t xml:space="preserve">Target Population                                         
</t>
    </r>
    <r>
      <rPr>
        <sz val="10"/>
        <rFont val="Calibri"/>
        <family val="2"/>
      </rPr>
      <t xml:space="preserve"> </t>
    </r>
    <r>
      <rPr>
        <i/>
        <sz val="10"/>
        <rFont val="Calibri"/>
        <family val="2"/>
      </rPr>
      <t>(List the target client population to be reached by the outreach activity)</t>
    </r>
  </si>
  <si>
    <t>HECAT Budget</t>
  </si>
  <si>
    <t>Greater MN</t>
  </si>
  <si>
    <t>Governmental Entity</t>
  </si>
  <si>
    <t>Non-profit</t>
  </si>
  <si>
    <t>Org.</t>
  </si>
  <si>
    <t>Yes</t>
  </si>
  <si>
    <t>No</t>
  </si>
  <si>
    <t>Program Director</t>
  </si>
  <si>
    <t>Program Manager</t>
  </si>
  <si>
    <t>Grants Manager</t>
  </si>
  <si>
    <t>Finance Director/Manager/Accountant</t>
  </si>
  <si>
    <t xml:space="preserve">Has your organization adopted the National Industry Standards in the applicable program area(s)? </t>
  </si>
  <si>
    <t>Amount paid with HECAT funds</t>
  </si>
  <si>
    <r>
      <t xml:space="preserve">Amount
</t>
    </r>
    <r>
      <rPr>
        <i/>
        <sz val="11"/>
        <rFont val="Calibri"/>
        <family val="2"/>
      </rPr>
      <t>Note: The amount will carry over from column B.</t>
    </r>
  </si>
  <si>
    <t>If awarded funds, contact should be included in the HECAT distribution list</t>
  </si>
  <si>
    <t xml:space="preserve">Legal name of applicant organization </t>
  </si>
  <si>
    <t xml:space="preserve">Total FTE </t>
  </si>
  <si>
    <t>HECAT EXPENSES</t>
  </si>
  <si>
    <r>
      <rPr>
        <b/>
        <sz val="11"/>
        <rFont val="Calibri"/>
        <family val="2"/>
      </rPr>
      <t>Percentage</t>
    </r>
    <r>
      <rPr>
        <sz val="11"/>
        <rFont val="Calibri"/>
        <family val="2"/>
      </rPr>
      <t xml:space="preserve">
Note: This will auto calculate the percentage based off the amount listed in column E and the amount listed in column B of the Budget.</t>
    </r>
  </si>
  <si>
    <r>
      <t xml:space="preserve">Type
</t>
    </r>
    <r>
      <rPr>
        <i/>
        <sz val="10"/>
        <rFont val="Calibri"/>
        <family val="2"/>
      </rPr>
      <t>(</t>
    </r>
    <r>
      <rPr>
        <i/>
        <sz val="9"/>
        <rFont val="Calibri"/>
        <family val="2"/>
      </rPr>
      <t xml:space="preserve">select from dropdown list) </t>
    </r>
    <r>
      <rPr>
        <i/>
        <sz val="10"/>
        <rFont val="Calibri"/>
        <family val="2"/>
      </rPr>
      <t xml:space="preserve"> </t>
    </r>
  </si>
  <si>
    <t>In-Kind</t>
  </si>
  <si>
    <r>
      <t xml:space="preserve">Commitment Date
</t>
    </r>
    <r>
      <rPr>
        <i/>
        <sz val="10"/>
        <rFont val="Calibri"/>
        <family val="2"/>
      </rPr>
      <t>(current or anticipated)</t>
    </r>
  </si>
  <si>
    <r>
      <t xml:space="preserve">Length of Time Receiving
</t>
    </r>
    <r>
      <rPr>
        <i/>
        <sz val="10"/>
        <rFont val="Calibri"/>
        <family val="2"/>
      </rPr>
      <t>(</t>
    </r>
    <r>
      <rPr>
        <i/>
        <sz val="10"/>
        <rFont val="Calibri"/>
        <family val="2"/>
      </rPr>
      <t>select from dropdown list)</t>
    </r>
    <r>
      <rPr>
        <sz val="10"/>
        <rFont val="Calibri"/>
        <family val="2"/>
      </rPr>
      <t xml:space="preserve">     </t>
    </r>
  </si>
  <si>
    <t>ABC Mortgage</t>
  </si>
  <si>
    <t xml:space="preserve">MH Homeownership Capacity </t>
  </si>
  <si>
    <t>Volunteer Presenters</t>
  </si>
  <si>
    <t>Workshop fees</t>
  </si>
  <si>
    <t>Amount matches projected goals</t>
  </si>
  <si>
    <t>TOTAL Leverage</t>
  </si>
  <si>
    <r>
      <t xml:space="preserve">Leverage </t>
    </r>
    <r>
      <rPr>
        <i/>
        <sz val="11"/>
        <rFont val="Calibri"/>
        <family val="2"/>
      </rPr>
      <t>(Leverage tab)</t>
    </r>
  </si>
  <si>
    <t>Vendor Expenses</t>
  </si>
  <si>
    <r>
      <t xml:space="preserve">Vendor Expenses </t>
    </r>
    <r>
      <rPr>
        <i/>
        <sz val="10"/>
        <rFont val="Calibri"/>
        <family val="2"/>
      </rPr>
      <t>(auto-populated from Budget tab)</t>
    </r>
  </si>
  <si>
    <r>
      <rPr>
        <b/>
        <sz val="11"/>
        <rFont val="Calibri"/>
        <family val="2"/>
      </rPr>
      <t xml:space="preserve">Instructions: </t>
    </r>
    <r>
      <rPr>
        <sz val="11"/>
        <rFont val="Calibri"/>
        <family val="2"/>
      </rPr>
      <t>Enter the total amount allocated to homeownership programs for each expense.</t>
    </r>
  </si>
  <si>
    <r>
      <t xml:space="preserve">Name </t>
    </r>
    <r>
      <rPr>
        <b/>
        <sz val="11"/>
        <rFont val="Calibri"/>
        <family val="2"/>
      </rPr>
      <t>ALL existing vendor relationships (company names) if HECAT funds would be used to pay all or a portion of the expense.</t>
    </r>
  </si>
  <si>
    <r>
      <rPr>
        <b/>
        <sz val="11"/>
        <rFont val="Calibri"/>
        <family val="2"/>
      </rPr>
      <t xml:space="preserve">Instructions: </t>
    </r>
    <r>
      <rPr>
        <sz val="11"/>
        <rFont val="Calibri"/>
        <family val="2"/>
      </rPr>
      <t>Enter the portion of the amount listed in column B/C that will be paid with HECAT funds.  The percentage will auto calculate based off the amount listed in column E and the amount listed in column B/C.</t>
    </r>
  </si>
  <si>
    <t>Statewide</t>
  </si>
  <si>
    <t>Total Amount Allowable to pay for Salaries over two years</t>
  </si>
  <si>
    <t>Total Request</t>
  </si>
  <si>
    <t>SALARIES &amp; WAGES, SUBTOTAL:</t>
  </si>
  <si>
    <t>VENDOR, SUBTOTAL</t>
  </si>
  <si>
    <t>If awarded funds, contact should receive a copy of the Grant Contract</t>
  </si>
  <si>
    <t>Executive Director</t>
  </si>
  <si>
    <t>Administration Support</t>
  </si>
  <si>
    <r>
      <rPr>
        <b/>
        <sz val="14"/>
        <rFont val="Calibri"/>
        <family val="2"/>
      </rPr>
      <t>Proposal and Funding Request</t>
    </r>
    <r>
      <rPr>
        <b/>
        <sz val="11"/>
        <rFont val="Calibri"/>
        <family val="2"/>
      </rPr>
      <t xml:space="preserve">
INSTRUCTIONS: </t>
    </r>
    <r>
      <rPr>
        <sz val="11"/>
        <rFont val="Calibri"/>
        <family val="2"/>
      </rPr>
      <t>Enter the total amount of HECAT funding you are requesting to deliver these programs. Indicate the HECAT program areas for which you are applying by entering a projected goal. The projected goal(s) must match the program areas entered in your online Application for Funding. Enter "0" for the program areas you are not delivering services.  For program descriptions, please see the HECAT Overview and Application Instructions.</t>
    </r>
  </si>
  <si>
    <t>Gross Annual Salary</t>
  </si>
  <si>
    <t>Disbursements (to partner organizations)</t>
  </si>
  <si>
    <r>
      <t xml:space="preserve">The cell will highlight </t>
    </r>
    <r>
      <rPr>
        <i/>
        <sz val="9"/>
        <color rgb="FFFF0000"/>
        <rFont val="Arial"/>
        <family val="2"/>
      </rPr>
      <t>RED</t>
    </r>
    <r>
      <rPr>
        <i/>
        <sz val="9"/>
        <rFont val="Arial"/>
        <family val="2"/>
      </rPr>
      <t xml:space="preserve"> if the amount proposed exceeds the Total Program Budget Column B/C).
</t>
    </r>
    <r>
      <rPr>
        <b/>
        <i/>
        <sz val="9"/>
        <rFont val="Arial"/>
        <family val="2"/>
      </rPr>
      <t>Cell E40 must be balanced.</t>
    </r>
  </si>
  <si>
    <r>
      <rPr>
        <b/>
        <i/>
        <sz val="9"/>
        <rFont val="Arial"/>
        <family val="2"/>
      </rPr>
      <t xml:space="preserve">Cell B/C40 </t>
    </r>
    <r>
      <rPr>
        <sz val="9"/>
        <rFont val="Arial"/>
        <family val="2"/>
      </rPr>
      <t>will highlight</t>
    </r>
    <r>
      <rPr>
        <sz val="9"/>
        <color rgb="FFFF0000"/>
        <rFont val="Arial"/>
        <family val="2"/>
      </rPr>
      <t xml:space="preserve"> RED</t>
    </r>
    <r>
      <rPr>
        <sz val="9"/>
        <rFont val="Arial"/>
        <family val="2"/>
      </rPr>
      <t xml:space="preserve"> if NOT balanced.</t>
    </r>
  </si>
  <si>
    <t>Disbursements (to any partner organizations)</t>
  </si>
  <si>
    <t>Philanthropic</t>
  </si>
  <si>
    <t>Housing Program Manager</t>
  </si>
  <si>
    <r>
      <rPr>
        <b/>
        <sz val="11"/>
        <rFont val="Calibri"/>
        <family val="2"/>
        <scheme val="minor"/>
      </rPr>
      <t>Instructions:</t>
    </r>
    <r>
      <rPr>
        <sz val="11"/>
        <rFont val="Calibri"/>
        <family val="2"/>
        <scheme val="minor"/>
      </rPr>
      <t xml:space="preserve"> Review each section's detailed instructions to complete this tab.</t>
    </r>
  </si>
  <si>
    <t>Total FTE in Homeownership Programs</t>
  </si>
  <si>
    <t>Total Salary attributed to Homeownership Programs in one year</t>
  </si>
  <si>
    <t>Housing Advisor</t>
  </si>
  <si>
    <r>
      <t xml:space="preserve">FTE spent on </t>
    </r>
    <r>
      <rPr>
        <b/>
        <sz val="11"/>
        <color rgb="FFFF0000"/>
        <rFont val="Calibri"/>
        <family val="2"/>
        <scheme val="minor"/>
      </rPr>
      <t xml:space="preserve">Direct Service Activities </t>
    </r>
    <r>
      <rPr>
        <b/>
        <sz val="11"/>
        <rFont val="Calibri"/>
        <family val="2"/>
        <scheme val="minor"/>
      </rPr>
      <t>in Homeownership Programs</t>
    </r>
  </si>
  <si>
    <r>
      <t xml:space="preserve">FTE spent on </t>
    </r>
    <r>
      <rPr>
        <b/>
        <sz val="11"/>
        <color rgb="FFFF0000"/>
        <rFont val="Calibri"/>
        <family val="2"/>
        <scheme val="minor"/>
      </rPr>
      <t xml:space="preserve">Program Oversight Activities </t>
    </r>
    <r>
      <rPr>
        <b/>
        <sz val="11"/>
        <rFont val="Calibri"/>
        <family val="2"/>
        <scheme val="minor"/>
      </rPr>
      <t>for Homeownership Programs</t>
    </r>
  </si>
  <si>
    <r>
      <t>Salary attributed to Homeownership programs for Two years</t>
    </r>
    <r>
      <rPr>
        <i/>
        <sz val="11"/>
        <rFont val="Calibri"/>
        <family val="2"/>
        <scheme val="minor"/>
      </rPr>
      <t xml:space="preserve"> </t>
    </r>
    <r>
      <rPr>
        <i/>
        <sz val="10"/>
        <rFont val="Calibri"/>
        <family val="2"/>
        <scheme val="minor"/>
      </rPr>
      <t>(Staff Tab column F *2)</t>
    </r>
  </si>
  <si>
    <r>
      <t xml:space="preserve">Amount paid with HECAT funds for the Two years </t>
    </r>
    <r>
      <rPr>
        <i/>
        <sz val="10"/>
        <rFont val="Calibri"/>
        <family val="2"/>
      </rPr>
      <t>(Staff Tab column I)</t>
    </r>
  </si>
  <si>
    <t xml:space="preserve">Salaries &amp; Wages </t>
  </si>
  <si>
    <t>7-County Metro</t>
  </si>
  <si>
    <t>Advising</t>
  </si>
  <si>
    <t>Foreclosure Advising</t>
  </si>
  <si>
    <r>
      <rPr>
        <b/>
        <sz val="11"/>
        <rFont val="Calibri"/>
        <family val="2"/>
      </rPr>
      <t>Instructions:</t>
    </r>
    <r>
      <rPr>
        <sz val="11"/>
        <rFont val="Calibri"/>
        <family val="2"/>
      </rPr>
      <t xml:space="preserve"> Complete the information for each Homeownership Advisor (coach, counselor, educator, advisor) who provides direct services to clients. 
     • Do not list staff that are solely providing management or administrative support. 
     • Complete one row for each advisor </t>
    </r>
    <r>
      <rPr>
        <u/>
        <sz val="11"/>
        <rFont val="Calibri"/>
        <family val="2"/>
      </rPr>
      <t>and</t>
    </r>
    <r>
      <rPr>
        <sz val="11"/>
        <rFont val="Calibri"/>
        <family val="2"/>
      </rPr>
      <t xml:space="preserve"> service type/program in which that person provides services  (see example below). 
     • Enter the languages spoken fluently by each advisor as a list separated by commas (e.g. English, Somali, Arabic)
     • The Program/Certification Type called Homebuyer Advising applies to both types of 1:1 Homebuyer Services (Financial Wellness and Homebuyer Advising 
     • If a new advisor is not yet certified, include the anticipated date of certification. 
     • Enter number of hours of continuing education completed in the past year for each staff and program/certification type. </t>
    </r>
  </si>
  <si>
    <t>Homebuyer Advising</t>
  </si>
  <si>
    <t>HUD (HECM advising only)</t>
  </si>
  <si>
    <t>HECM / Reverse Mortgage Advising</t>
  </si>
  <si>
    <r>
      <t xml:space="preserve">Section Instructions: 
List the title of each staff person working in your homeownership program(s) (Column A). Each staff title must be listed on a separate line. Enter each individual's total gross annual salary (Column B).
Next, indicate, using FTE, approximately how much time each individual spends working in homeownership programs on </t>
    </r>
    <r>
      <rPr>
        <b/>
        <sz val="11"/>
        <rFont val="Calibri"/>
        <family val="2"/>
        <scheme val="minor"/>
      </rPr>
      <t>Direct Service Activities</t>
    </r>
    <r>
      <rPr>
        <sz val="11"/>
        <rFont val="Calibri"/>
        <family val="2"/>
        <scheme val="minor"/>
      </rPr>
      <t xml:space="preserve"> (Column C) and/or on </t>
    </r>
    <r>
      <rPr>
        <b/>
        <sz val="11"/>
        <rFont val="Calibri"/>
        <family val="2"/>
        <scheme val="minor"/>
      </rPr>
      <t>Program Oversight Activities</t>
    </r>
    <r>
      <rPr>
        <sz val="11"/>
        <rFont val="Calibri"/>
        <family val="2"/>
        <scheme val="minor"/>
      </rPr>
      <t xml:space="preserve"> (Column D).  
• </t>
    </r>
    <r>
      <rPr>
        <b/>
        <sz val="11"/>
        <rFont val="Calibri"/>
        <family val="2"/>
        <scheme val="minor"/>
      </rPr>
      <t>Direct Service Activities</t>
    </r>
    <r>
      <rPr>
        <sz val="11"/>
        <rFont val="Calibri"/>
        <family val="2"/>
        <scheme val="minor"/>
      </rPr>
      <t xml:space="preserve"> include, for example, advising and case management activities, workshop delivery and coordination (scheduling and registration, recruiting volunteers, preparing manuals, etc.), work done on behalf of clients (phone calls, follow-up, referrals, etc.), training, outreach, and entering data into the CounselorMax.
• </t>
    </r>
    <r>
      <rPr>
        <b/>
        <sz val="11"/>
        <rFont val="Calibri"/>
        <family val="2"/>
        <scheme val="minor"/>
      </rPr>
      <t>Program Oversight Activities</t>
    </r>
    <r>
      <rPr>
        <sz val="11"/>
        <rFont val="Calibri"/>
        <family val="2"/>
        <scheme val="minor"/>
      </rPr>
      <t xml:space="preserve"> include work that supports homeownership programs but is not considered direct client service, for example reporting, grant applications and executions, budgeting and finance work, quality assurance, etc. 
The total FTE spent in homeownership programs and total annual salary attributed to homeownership programs will calculate in Columns E and F, respectively.</t>
    </r>
  </si>
  <si>
    <r>
      <t xml:space="preserve"># Events 
</t>
    </r>
    <r>
      <rPr>
        <i/>
        <sz val="10"/>
        <rFont val="Calibri"/>
        <family val="2"/>
      </rPr>
      <t>(List the number of events that will be conducted)</t>
    </r>
  </si>
  <si>
    <t>yes</t>
  </si>
  <si>
    <t>Targeted social media posts around foreclosure prevention advising, with pictures that reflect the (insert BIPOC community) community</t>
  </si>
  <si>
    <t xml:space="preserve">Homeowners in low-mod income areas in (list counties) </t>
  </si>
  <si>
    <t>bi-monthly posts</t>
  </si>
  <si>
    <t>9./30/2023</t>
  </si>
  <si>
    <r>
      <t>Hold meet and greet sessions with 6 Realtors</t>
    </r>
    <r>
      <rPr>
        <sz val="10"/>
        <color theme="0" tint="-0.499984740745262"/>
        <rFont val="Calibri"/>
        <family val="2"/>
      </rPr>
      <t>®</t>
    </r>
    <r>
      <rPr>
        <i/>
        <sz val="10"/>
        <color theme="0" tint="-0.499984740745262"/>
        <rFont val="Calibri"/>
        <family val="2"/>
        <scheme val="minor"/>
      </rPr>
      <t xml:space="preserve"> to build trusting relationship and create understanding of value-add of education &amp; advising programs</t>
    </r>
  </si>
  <si>
    <r>
      <t>Realtors</t>
    </r>
    <r>
      <rPr>
        <sz val="10"/>
        <color theme="0" tint="-0.499984740745262"/>
        <rFont val="Calibri"/>
        <family val="2"/>
      </rPr>
      <t>®</t>
    </r>
    <r>
      <rPr>
        <i/>
        <sz val="10"/>
        <color theme="0" tint="-0.499984740745262"/>
        <rFont val="Calibri"/>
        <family val="2"/>
        <scheme val="minor"/>
      </rPr>
      <t xml:space="preserve"> who work in (list counties) with first-time homebuyers in low to moderate income households and households of color</t>
    </r>
  </si>
  <si>
    <t>1:1 Homebuyer Services - Homebuyer Advising</t>
  </si>
  <si>
    <r>
      <t xml:space="preserve">Early Access
</t>
    </r>
    <r>
      <rPr>
        <sz val="10"/>
        <rFont val="Calibri"/>
        <family val="2"/>
        <scheme val="minor"/>
      </rPr>
      <t>Is outreach activity intended to reach households early (prior to purchase agreement for homebuyer and less than 90 days delinquent for foreclosure)</t>
    </r>
  </si>
  <si>
    <t>Total grant amount = $8000
grant period 1/1/21 - 12/31/21</t>
  </si>
  <si>
    <r>
      <t xml:space="preserve">The cell will highlight </t>
    </r>
    <r>
      <rPr>
        <i/>
        <sz val="10"/>
        <color rgb="FFC00000"/>
        <rFont val="Calibri"/>
        <family val="2"/>
        <scheme val="minor"/>
      </rPr>
      <t>RED</t>
    </r>
    <r>
      <rPr>
        <i/>
        <sz val="10"/>
        <rFont val="Calibri"/>
        <family val="2"/>
        <scheme val="minor"/>
      </rPr>
      <t xml:space="preserve"> if the individual staff's FTE exceeds 1. </t>
    </r>
  </si>
  <si>
    <r>
      <t xml:space="preserve">The cell will highlight </t>
    </r>
    <r>
      <rPr>
        <i/>
        <sz val="10"/>
        <color rgb="FFC00000"/>
        <rFont val="Calibri"/>
        <family val="2"/>
        <scheme val="minor"/>
      </rPr>
      <t>RED</t>
    </r>
    <r>
      <rPr>
        <i/>
        <sz val="10"/>
        <rFont val="Calibri"/>
        <family val="2"/>
        <scheme val="minor"/>
      </rPr>
      <t xml:space="preserve"> if the Total Salary attributed to Homeownership Programs exceeds the Gross Annual Salary.</t>
    </r>
  </si>
  <si>
    <r>
      <rPr>
        <b/>
        <sz val="11"/>
        <rFont val="Calibri"/>
        <family val="2"/>
        <scheme val="minor"/>
      </rPr>
      <t xml:space="preserve">Section Instructions: </t>
    </r>
    <r>
      <rPr>
        <sz val="11"/>
        <rFont val="Calibri"/>
        <family val="2"/>
        <scheme val="minor"/>
      </rPr>
      <t>Column H will double the amount in Column F to represent the amount allowable to pay with HECAT funds over a two year grant period.
Applicants must  then enter the portion they are proposing to pay with HECAT funds in column I.  The amount listed in Column I cannot exceed the amount showing in Column H.</t>
    </r>
  </si>
  <si>
    <r>
      <t xml:space="preserve">The cell will highlight </t>
    </r>
    <r>
      <rPr>
        <i/>
        <sz val="10"/>
        <color rgb="FFFF0000"/>
        <rFont val="Calibri"/>
        <family val="2"/>
        <scheme val="minor"/>
      </rPr>
      <t>RED</t>
    </r>
    <r>
      <rPr>
        <i/>
        <sz val="10"/>
        <rFont val="Calibri"/>
        <family val="2"/>
        <scheme val="minor"/>
      </rPr>
      <t xml:space="preserve"> if the amount proposed exceeds the Total Amount Allowable (Column H)</t>
    </r>
  </si>
  <si>
    <t>PROGRAM EXPENSES</t>
  </si>
  <si>
    <r>
      <t xml:space="preserve">Amount 
</t>
    </r>
    <r>
      <rPr>
        <i/>
        <sz val="9"/>
        <rFont val="Calibri"/>
        <family val="2"/>
      </rPr>
      <t>(available during 10/01/2021- 9/30/2023)</t>
    </r>
  </si>
  <si>
    <t>HECAT 2023-2025: General Information</t>
  </si>
  <si>
    <r>
      <t xml:space="preserve">HECAT Funding Request </t>
    </r>
    <r>
      <rPr>
        <i/>
        <sz val="11"/>
        <rFont val="Calibri"/>
        <family val="2"/>
      </rPr>
      <t>(Oct 1, 2023 through Sept 30, 2025)</t>
    </r>
  </si>
  <si>
    <t>2023 - 2024</t>
  </si>
  <si>
    <t>2024 - 2025</t>
  </si>
  <si>
    <r>
      <t xml:space="preserve">Projected Goal 
</t>
    </r>
    <r>
      <rPr>
        <i/>
        <sz val="11"/>
        <rFont val="Calibri"/>
        <family val="2"/>
      </rPr>
      <t>(Oct 1, 2023 through Sept 30, 2024)</t>
    </r>
  </si>
  <si>
    <r>
      <t xml:space="preserve">Projected Goal 
</t>
    </r>
    <r>
      <rPr>
        <i/>
        <sz val="11"/>
        <rFont val="Calibri"/>
        <family val="2"/>
      </rPr>
      <t>(Oct 1, 2024 through Sept 30, 2025)</t>
    </r>
  </si>
  <si>
    <r>
      <t xml:space="preserve">Projected Goal 
</t>
    </r>
    <r>
      <rPr>
        <i/>
        <sz val="11"/>
        <rFont val="Calibri"/>
        <family val="2"/>
      </rPr>
      <t>(Oct 1, 2023 through Sept 30, 2025)</t>
    </r>
  </si>
  <si>
    <t>HECAT 2023-2025: Staff Experience and Training</t>
  </si>
  <si>
    <t xml:space="preserve">HECAT 2023 - 2025: Outreach Plan </t>
  </si>
  <si>
    <r>
      <t xml:space="preserve">Instructions: </t>
    </r>
    <r>
      <rPr>
        <sz val="11"/>
        <rFont val="Calibri"/>
        <family val="2"/>
      </rPr>
      <t xml:space="preserve">Complete the worksheet to describe your outreach plan. Complete columns A-E for each outreach activity (see examples below in gray). </t>
    </r>
    <r>
      <rPr>
        <b/>
        <sz val="11"/>
        <rFont val="Calibri"/>
        <family val="2"/>
      </rPr>
      <t>Describe three or more activates that will be conducted for each program area</t>
    </r>
    <r>
      <rPr>
        <sz val="11"/>
        <rFont val="Calibri"/>
        <family val="2"/>
      </rPr>
      <t xml:space="preserve"> during the grant period (October 1, 2023 - September 30, 2025). Be sure to include and clearly describe </t>
    </r>
    <r>
      <rPr>
        <b/>
        <sz val="11"/>
        <rFont val="Calibri"/>
        <family val="2"/>
      </rPr>
      <t xml:space="preserve">methods that reach the underserved populations in the communities in which your organization provides homebuyer education and advising program(s) and methods that encourage consumers to participate early in the process (e.g., before a purchase agreement is signed, before foreclosure notice). </t>
    </r>
  </si>
  <si>
    <t xml:space="preserve">HECAT 2023 - 2025: Program Leverage </t>
  </si>
  <si>
    <r>
      <t xml:space="preserve">Instructions: </t>
    </r>
    <r>
      <rPr>
        <sz val="11"/>
        <rFont val="Calibri"/>
        <family val="2"/>
      </rPr>
      <t xml:space="preserve">Complete the Leverage chart below.                                                                                                                                                                                         </t>
    </r>
    <r>
      <rPr>
        <b/>
        <sz val="11"/>
        <rFont val="Calibri"/>
        <family val="2"/>
      </rPr>
      <t>*Only list the amount available during the upcoming HECAT grant period of October 1, 2023 - September 30, 2025. Leverage sources that do not overlap the entire HECAT grant period must be pro-rated, as shown in the "ABC Mortgage" example below.</t>
    </r>
    <r>
      <rPr>
        <sz val="11"/>
        <rFont val="Calibri"/>
        <family val="2"/>
      </rPr>
      <t xml:space="preserve">                                                                                                                                                                                                                             
     • Complete one row for each source of leverage.
     • Do </t>
    </r>
    <r>
      <rPr>
        <b/>
        <sz val="11"/>
        <rFont val="Calibri"/>
        <family val="2"/>
      </rPr>
      <t>not</t>
    </r>
    <r>
      <rPr>
        <sz val="11"/>
        <rFont val="Calibri"/>
        <family val="2"/>
      </rPr>
      <t xml:space="preserve"> list the HECAT grant in this chart.      
     • Only list sources that support your homeownership education and advising programs.
   </t>
    </r>
  </si>
  <si>
    <t>Leverage (available during 10/01/2023 - 9/30/2024)</t>
  </si>
  <si>
    <t>HECAT 2023 - 2025: Staff Salaries</t>
  </si>
  <si>
    <t xml:space="preserve">HECAT 2023 - 2025: Budget </t>
  </si>
  <si>
    <r>
      <rPr>
        <b/>
        <sz val="11"/>
        <rFont val="Calibri"/>
        <family val="2"/>
      </rPr>
      <t>Instructions:</t>
    </r>
    <r>
      <rPr>
        <b/>
        <i/>
        <sz val="11"/>
        <rFont val="Calibri"/>
        <family val="2"/>
      </rPr>
      <t xml:space="preserve"> </t>
    </r>
    <r>
      <rPr>
        <sz val="11"/>
        <rFont val="Calibri"/>
        <family val="2"/>
      </rPr>
      <t xml:space="preserve">Complete the budget below (rows 19 - 37) for all homeownership education and advising programs. </t>
    </r>
    <r>
      <rPr>
        <b/>
        <sz val="11"/>
        <rFont val="Calibri"/>
        <family val="2"/>
      </rPr>
      <t xml:space="preserve">The budget must cover October 1, 2023 through September 30, 2025. </t>
    </r>
    <r>
      <rPr>
        <sz val="11"/>
        <rFont val="Calibri"/>
        <family val="2"/>
      </rPr>
      <t xml:space="preserve">
     • The HECAT 2023 - 2025 Request, Leverage, and Salaries and Wages will all auto-populate from other tabs. If any are blank, go to the corresponding tab to make updates.
     • Do not include any non-homeownership education and advising programs in your budget. For example, if you are a VITA tax site, do not include those program expenses here. 
</t>
    </r>
  </si>
  <si>
    <r>
      <t xml:space="preserve">HECAT 2023 - 2025 </t>
    </r>
    <r>
      <rPr>
        <i/>
        <sz val="11"/>
        <rFont val="Calibri"/>
        <family val="2"/>
      </rPr>
      <t>(General Info tab)</t>
    </r>
  </si>
  <si>
    <t>HECAT 2023-2025: Vendor Relationships</t>
  </si>
  <si>
    <t>Do you anticipate using NEW vendors in the 2023-2025 HECAT grant period?</t>
  </si>
  <si>
    <r>
      <rPr>
        <b/>
        <sz val="11"/>
        <rFont val="Calibri"/>
        <family val="2"/>
      </rPr>
      <t>Instructions:</t>
    </r>
    <r>
      <rPr>
        <b/>
        <i/>
        <sz val="11"/>
        <rFont val="Calibri"/>
        <family val="2"/>
      </rPr>
      <t xml:space="preserve"> </t>
    </r>
    <r>
      <rPr>
        <sz val="11"/>
        <rFont val="Calibri"/>
        <family val="2"/>
      </rPr>
      <t>Complete the Vendor Relationships table below</t>
    </r>
    <r>
      <rPr>
        <b/>
        <sz val="11"/>
        <rFont val="Calibri"/>
        <family val="2"/>
      </rPr>
      <t xml:space="preserve">. </t>
    </r>
    <r>
      <rPr>
        <sz val="11"/>
        <rFont val="Calibri"/>
        <family val="2"/>
      </rPr>
      <t xml:space="preserve">The Grant Contract Agreement (if funded) </t>
    </r>
    <r>
      <rPr>
        <b/>
        <sz val="11"/>
        <rFont val="Calibri"/>
        <family val="2"/>
      </rPr>
      <t>requires all existing vendors paid with HECAT funds to be listed</t>
    </r>
    <r>
      <rPr>
        <sz val="11"/>
        <rFont val="Calibri"/>
        <family val="2"/>
      </rPr>
      <t xml:space="preserve"> in order to be "waived"</t>
    </r>
    <r>
      <rPr>
        <sz val="11"/>
        <color indexed="10"/>
        <rFont val="Calibri"/>
        <family val="2"/>
      </rPr>
      <t xml:space="preserve"> </t>
    </r>
    <r>
      <rPr>
        <sz val="11"/>
        <rFont val="Calibri"/>
        <family val="2"/>
      </rPr>
      <t xml:space="preserve">from the Contract and Bidding process. If vendors are not listed below, the Grant Contract Agreement will require funded agencies to follow the Contract &amp; Bidding process and provide documentation.    
     • The HECAT 2023 - 2025 Vendor Expenses will all auto-populate from the Budget tab. If any are blank, go to the Budget tab to make updates.
     • Name All existing vendors relationship in the corresponding line item.
        </t>
    </r>
    <r>
      <rPr>
        <i/>
        <sz val="11"/>
        <rFont val="Calibri"/>
        <family val="2"/>
      </rPr>
      <t xml:space="preserve">Example: in the Rent and utilities line item list the property management company name, electricity company name, water company, gas company, etc.  </t>
    </r>
    <r>
      <rPr>
        <sz val="11"/>
        <rFont val="Calibri"/>
        <family val="2"/>
      </rPr>
      <t xml:space="preserve">   </t>
    </r>
    <r>
      <rPr>
        <sz val="11"/>
        <color indexed="49"/>
        <rFont val="Calibri"/>
        <family val="2"/>
      </rPr>
      <t xml:space="preserve">     </t>
    </r>
    <r>
      <rPr>
        <sz val="11"/>
        <rFont val="Calibri"/>
        <family val="2"/>
      </rPr>
      <t xml:space="preserve">
</t>
    </r>
  </si>
  <si>
    <r>
      <rPr>
        <b/>
        <sz val="14"/>
        <rFont val="Calibri"/>
        <family val="2"/>
      </rPr>
      <t>Organization and Contacts</t>
    </r>
    <r>
      <rPr>
        <b/>
        <sz val="11"/>
        <rFont val="Calibri"/>
        <family val="2"/>
      </rPr>
      <t xml:space="preserve">
</t>
    </r>
    <r>
      <rPr>
        <sz val="11"/>
        <rFont val="Calibri"/>
        <family val="2"/>
      </rPr>
      <t xml:space="preserve">The 2023-2025 HECAT Grant Contract Agreements will be sent electronically. Contacts included below will be contacted, if awarded funds. </t>
    </r>
    <r>
      <rPr>
        <b/>
        <sz val="11"/>
        <rFont val="Calibri"/>
        <family val="2"/>
      </rPr>
      <t xml:space="preserve">
- Executive Director: </t>
    </r>
    <r>
      <rPr>
        <sz val="11"/>
        <rFont val="Calibri"/>
        <family val="2"/>
      </rPr>
      <t xml:space="preserve">The person that will be listed as the authorized representative in the Grant ContractAgreement.
- </t>
    </r>
    <r>
      <rPr>
        <b/>
        <sz val="11"/>
        <rFont val="Calibri"/>
        <family val="2"/>
      </rPr>
      <t xml:space="preserve">Program Manager: </t>
    </r>
    <r>
      <rPr>
        <sz val="11"/>
        <rFont val="Calibri"/>
        <family val="2"/>
      </rPr>
      <t>If the Program Manager is at the same address as the Executive Director, leave the address blank. If the address is different, include the address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</si>
</sst>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yy;@"/>
    <numFmt numFmtId="166" formatCode="mm/dd/yy;@"/>
  </numFmts>
  <fonts count="63" x14ac:knownFonts="1">
    <font>
      <sz val="10"/>
      <name val="Arial"/>
    </font>
    <font>
      <sz val="10"/>
      <name val="Arial"/>
      <family val="2"/>
    </font>
    <font>
      <sz val="10"/>
      <name val="Arial"/>
      <family val="2"/>
    </font>
    <font>
      <b/>
      <sz val="10"/>
      <name val="Arial"/>
      <family val="2"/>
    </font>
    <font>
      <sz val="10"/>
      <name val="Calibri"/>
      <family val="2"/>
    </font>
    <font>
      <b/>
      <sz val="11"/>
      <name val="Calibri"/>
      <family val="2"/>
    </font>
    <font>
      <sz val="11"/>
      <name val="Calibri"/>
      <family val="2"/>
    </font>
    <font>
      <b/>
      <i/>
      <sz val="11"/>
      <name val="Calibri"/>
      <family val="2"/>
    </font>
    <font>
      <i/>
      <sz val="11"/>
      <name val="Calibri"/>
      <family val="2"/>
    </font>
    <font>
      <u/>
      <sz val="11"/>
      <name val="Calibri"/>
      <family val="2"/>
    </font>
    <font>
      <i/>
      <sz val="10"/>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i/>
      <sz val="9"/>
      <name val="Calibri"/>
      <family val="2"/>
    </font>
    <font>
      <b/>
      <sz val="14"/>
      <name val="Calibri"/>
      <family val="2"/>
    </font>
    <font>
      <sz val="11"/>
      <color indexed="49"/>
      <name val="Calibri"/>
      <family val="2"/>
    </font>
    <font>
      <sz val="11"/>
      <color theme="1"/>
      <name val="Calibri"/>
      <family val="2"/>
      <scheme val="minor"/>
    </font>
    <font>
      <sz val="10"/>
      <name val="Calibri"/>
      <family val="2"/>
      <scheme val="minor"/>
    </font>
    <font>
      <sz val="11"/>
      <name val="Calibri"/>
      <family val="2"/>
      <scheme val="minor"/>
    </font>
    <font>
      <b/>
      <sz val="10"/>
      <name val="Calibri"/>
      <family val="2"/>
      <scheme val="minor"/>
    </font>
    <font>
      <i/>
      <sz val="10"/>
      <name val="Calibri"/>
      <family val="2"/>
      <scheme val="minor"/>
    </font>
    <font>
      <b/>
      <sz val="11"/>
      <name val="Calibri"/>
      <family val="2"/>
      <scheme val="minor"/>
    </font>
    <font>
      <b/>
      <sz val="14"/>
      <name val="Calibri"/>
      <family val="2"/>
      <scheme val="minor"/>
    </font>
    <font>
      <i/>
      <sz val="11"/>
      <color theme="1"/>
      <name val="Calibri"/>
      <family val="2"/>
      <scheme val="minor"/>
    </font>
    <font>
      <sz val="10"/>
      <color theme="1"/>
      <name val="Calibri"/>
      <family val="2"/>
      <scheme val="minor"/>
    </font>
    <font>
      <b/>
      <i/>
      <u/>
      <sz val="11"/>
      <color theme="1"/>
      <name val="Calibri"/>
      <family val="2"/>
      <scheme val="minor"/>
    </font>
    <font>
      <i/>
      <sz val="10"/>
      <color theme="0" tint="-0.499984740745262"/>
      <name val="Calibri"/>
      <family val="2"/>
      <scheme val="minor"/>
    </font>
    <font>
      <b/>
      <sz val="16"/>
      <name val="Calibri"/>
      <family val="2"/>
      <scheme val="minor"/>
    </font>
    <font>
      <b/>
      <i/>
      <sz val="9"/>
      <color theme="1"/>
      <name val="Calibri"/>
      <family val="2"/>
      <scheme val="minor"/>
    </font>
    <font>
      <sz val="9"/>
      <name val="Arial"/>
      <family val="2"/>
    </font>
    <font>
      <i/>
      <sz val="9"/>
      <name val="Arial"/>
      <family val="2"/>
    </font>
    <font>
      <i/>
      <sz val="9"/>
      <color rgb="FFFF0000"/>
      <name val="Arial"/>
      <family val="2"/>
    </font>
    <font>
      <b/>
      <i/>
      <sz val="9"/>
      <name val="Arial"/>
      <family val="2"/>
    </font>
    <font>
      <i/>
      <sz val="11"/>
      <name val="Calibri"/>
      <family val="2"/>
      <scheme val="minor"/>
    </font>
    <font>
      <sz val="11"/>
      <name val="Arial"/>
      <family val="2"/>
    </font>
    <font>
      <sz val="9"/>
      <color rgb="FFFF0000"/>
      <name val="Arial"/>
      <family val="2"/>
    </font>
    <font>
      <b/>
      <sz val="11"/>
      <color rgb="FFFF0000"/>
      <name val="Calibri"/>
      <family val="2"/>
      <scheme val="minor"/>
    </font>
    <font>
      <i/>
      <sz val="9"/>
      <color theme="0" tint="-0.499984740745262"/>
      <name val="Calibri"/>
      <family val="2"/>
      <scheme val="minor"/>
    </font>
    <font>
      <i/>
      <sz val="11"/>
      <color theme="0" tint="-0.499984740745262"/>
      <name val="Calibri"/>
      <family val="2"/>
      <scheme val="minor"/>
    </font>
    <font>
      <b/>
      <sz val="11"/>
      <color rgb="FFC00000"/>
      <name val="Calibri"/>
      <family val="2"/>
      <scheme val="minor"/>
    </font>
    <font>
      <sz val="10"/>
      <color rgb="FFC00000"/>
      <name val="Arial"/>
      <family val="2"/>
    </font>
    <font>
      <strike/>
      <sz val="10"/>
      <name val="Calibri"/>
      <family val="2"/>
      <scheme val="minor"/>
    </font>
    <font>
      <strike/>
      <sz val="10"/>
      <name val="Arial"/>
      <family val="2"/>
    </font>
    <font>
      <sz val="10"/>
      <color rgb="FFFF0000"/>
      <name val="Arial"/>
      <family val="2"/>
    </font>
    <font>
      <sz val="10"/>
      <color theme="0" tint="-0.499984740745262"/>
      <name val="Calibri"/>
      <family val="2"/>
    </font>
    <font>
      <i/>
      <sz val="10"/>
      <color rgb="FFC00000"/>
      <name val="Calibri"/>
      <family val="2"/>
      <scheme val="minor"/>
    </font>
    <font>
      <i/>
      <sz val="10"/>
      <color rgb="FFFF0000"/>
      <name val="Calibri"/>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bgColor indexed="64"/>
      </patternFill>
    </fill>
  </fills>
  <borders count="10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dotted">
        <color indexed="64"/>
      </right>
      <top style="dotted">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diagonal/>
    </border>
  </borders>
  <cellStyleXfs count="59">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20" borderId="1" applyNumberFormat="0" applyAlignment="0" applyProtection="0"/>
    <xf numFmtId="0" fontId="15" fillId="21" borderId="2" applyNumberFormat="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8" fillId="0" borderId="0" applyFont="0" applyFill="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0" fontId="22" fillId="0" borderId="6" applyNumberFormat="0" applyFill="0" applyAlignment="0" applyProtection="0"/>
    <xf numFmtId="0" fontId="23" fillId="22" borderId="0" applyNumberFormat="0" applyBorder="0" applyAlignment="0" applyProtection="0"/>
    <xf numFmtId="0" fontId="2" fillId="0" borderId="0"/>
    <xf numFmtId="0" fontId="2" fillId="0" borderId="0"/>
    <xf numFmtId="0" fontId="32" fillId="0" borderId="0"/>
    <xf numFmtId="0" fontId="2" fillId="0" borderId="0"/>
    <xf numFmtId="0" fontId="2" fillId="0" borderId="0"/>
    <xf numFmtId="0" fontId="28" fillId="0" borderId="0"/>
    <xf numFmtId="0" fontId="11" fillId="23" borderId="7" applyNumberFormat="0" applyFont="0" applyAlignment="0" applyProtection="0"/>
    <xf numFmtId="0" fontId="24" fillId="20" borderId="8"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453">
    <xf numFmtId="0" fontId="0" fillId="0" borderId="0" xfId="0"/>
    <xf numFmtId="0" fontId="33" fillId="0" borderId="0" xfId="0" applyFont="1" applyFill="1" applyBorder="1" applyAlignment="1" applyProtection="1">
      <alignment wrapText="1"/>
    </xf>
    <xf numFmtId="0" fontId="35" fillId="25" borderId="19" xfId="0" applyFont="1" applyFill="1" applyBorder="1" applyAlignment="1" applyProtection="1">
      <alignment horizontal="center" vertical="center" wrapText="1"/>
    </xf>
    <xf numFmtId="0" fontId="35" fillId="25" borderId="20" xfId="0" applyFont="1" applyFill="1" applyBorder="1" applyAlignment="1" applyProtection="1">
      <alignment horizontal="center" vertical="center" wrapText="1"/>
    </xf>
    <xf numFmtId="0" fontId="35" fillId="0" borderId="0" xfId="0" applyFont="1" applyBorder="1" applyProtection="1"/>
    <xf numFmtId="0" fontId="37" fillId="0" borderId="34" xfId="0" applyNumberFormat="1" applyFont="1" applyBorder="1" applyAlignment="1" applyProtection="1"/>
    <xf numFmtId="0" fontId="37" fillId="0" borderId="35" xfId="0" applyNumberFormat="1" applyFont="1" applyBorder="1" applyAlignment="1" applyProtection="1"/>
    <xf numFmtId="0" fontId="37" fillId="0" borderId="0" xfId="0" applyNumberFormat="1" applyFont="1" applyBorder="1" applyAlignment="1" applyProtection="1"/>
    <xf numFmtId="0" fontId="37" fillId="0" borderId="0" xfId="0" applyFont="1" applyBorder="1" applyProtection="1"/>
    <xf numFmtId="0" fontId="37" fillId="0" borderId="0" xfId="0" applyFont="1" applyFill="1" applyBorder="1" applyAlignment="1" applyProtection="1">
      <alignment horizontal="center"/>
    </xf>
    <xf numFmtId="0" fontId="37" fillId="0" borderId="0" xfId="0" applyFont="1" applyFill="1" applyBorder="1" applyProtection="1"/>
    <xf numFmtId="0" fontId="37" fillId="25" borderId="19" xfId="0" applyFont="1" applyFill="1" applyBorder="1" applyAlignment="1" applyProtection="1">
      <alignment vertical="center" wrapText="1"/>
    </xf>
    <xf numFmtId="0" fontId="37" fillId="25" borderId="20" xfId="0" applyFont="1" applyFill="1" applyBorder="1" applyAlignment="1" applyProtection="1">
      <alignment vertical="center" wrapText="1"/>
    </xf>
    <xf numFmtId="0" fontId="37" fillId="25" borderId="21" xfId="0" applyFont="1" applyFill="1" applyBorder="1" applyAlignment="1" applyProtection="1">
      <alignment vertical="center" wrapText="1"/>
    </xf>
    <xf numFmtId="0" fontId="37" fillId="0" borderId="0" xfId="0" applyFont="1" applyBorder="1" applyAlignment="1" applyProtection="1">
      <alignment vertical="center"/>
    </xf>
    <xf numFmtId="0" fontId="37" fillId="27" borderId="19" xfId="49" applyFont="1" applyFill="1" applyBorder="1" applyAlignment="1" applyProtection="1">
      <alignment horizontal="left" vertical="center" wrapText="1"/>
    </xf>
    <xf numFmtId="0" fontId="37" fillId="27" borderId="20" xfId="49" applyFont="1" applyFill="1" applyBorder="1" applyAlignment="1" applyProtection="1">
      <alignment horizontal="left" vertical="center" wrapText="1"/>
    </xf>
    <xf numFmtId="0" fontId="37" fillId="27" borderId="20" xfId="49" applyFont="1" applyFill="1" applyBorder="1" applyAlignment="1" applyProtection="1">
      <alignment horizontal="center" vertical="center" wrapText="1"/>
    </xf>
    <xf numFmtId="0" fontId="37" fillId="27" borderId="20" xfId="49" applyFont="1" applyFill="1" applyBorder="1" applyAlignment="1" applyProtection="1">
      <alignment horizontal="center" vertical="center"/>
    </xf>
    <xf numFmtId="0" fontId="37" fillId="27" borderId="36" xfId="49" applyFont="1" applyFill="1" applyBorder="1" applyAlignment="1" applyProtection="1">
      <alignment horizontal="center" vertical="center"/>
    </xf>
    <xf numFmtId="0" fontId="37" fillId="25" borderId="37" xfId="0" applyFont="1" applyFill="1" applyBorder="1" applyAlignment="1" applyProtection="1">
      <alignment vertical="center" wrapText="1"/>
    </xf>
    <xf numFmtId="0" fontId="37" fillId="0" borderId="11" xfId="0" applyFont="1" applyBorder="1" applyAlignment="1" applyProtection="1">
      <alignment wrapText="1"/>
      <protection locked="0"/>
    </xf>
    <xf numFmtId="0" fontId="38" fillId="0" borderId="0" xfId="0" applyFont="1" applyFill="1" applyBorder="1" applyAlignment="1" applyProtection="1">
      <alignment vertical="center" wrapText="1"/>
    </xf>
    <xf numFmtId="0" fontId="0" fillId="0" borderId="0" xfId="0" applyProtection="1"/>
    <xf numFmtId="0" fontId="6" fillId="0" borderId="0" xfId="0" applyFont="1" applyFill="1" applyBorder="1" applyAlignment="1" applyProtection="1">
      <alignment vertical="top" wrapText="1"/>
    </xf>
    <xf numFmtId="0" fontId="35" fillId="27" borderId="19" xfId="0" applyFont="1" applyFill="1" applyBorder="1" applyAlignment="1" applyProtection="1">
      <alignment horizontal="left" vertical="center" wrapText="1"/>
    </xf>
    <xf numFmtId="0" fontId="37" fillId="0" borderId="0" xfId="0" applyFont="1" applyFill="1" applyBorder="1" applyAlignment="1" applyProtection="1">
      <alignment vertical="center"/>
    </xf>
    <xf numFmtId="0" fontId="35" fillId="0" borderId="0" xfId="0" applyFont="1" applyFill="1" applyBorder="1" applyAlignment="1" applyProtection="1">
      <alignment horizontal="left" vertical="center" wrapText="1"/>
    </xf>
    <xf numFmtId="0" fontId="35" fillId="0" borderId="0" xfId="0" applyFont="1" applyFill="1" applyBorder="1" applyAlignment="1" applyProtection="1">
      <alignment horizontal="center" vertical="center"/>
    </xf>
    <xf numFmtId="0" fontId="0" fillId="0" borderId="0" xfId="0" applyBorder="1" applyProtection="1"/>
    <xf numFmtId="0" fontId="35" fillId="27" borderId="16" xfId="0" applyFont="1" applyFill="1" applyBorder="1" applyAlignment="1" applyProtection="1">
      <alignment horizontal="center" vertical="center" wrapText="1"/>
    </xf>
    <xf numFmtId="0" fontId="35" fillId="24" borderId="44" xfId="0" applyFont="1" applyFill="1" applyBorder="1" applyAlignment="1" applyProtection="1">
      <alignment horizontal="center" vertical="center" wrapText="1"/>
    </xf>
    <xf numFmtId="0" fontId="35" fillId="24" borderId="12" xfId="0" applyFont="1" applyFill="1" applyBorder="1" applyAlignment="1" applyProtection="1">
      <alignment horizontal="center" vertical="center" wrapText="1"/>
    </xf>
    <xf numFmtId="0" fontId="35" fillId="24" borderId="16" xfId="0" applyFont="1" applyFill="1" applyBorder="1" applyAlignment="1" applyProtection="1">
      <alignment horizontal="center" vertical="center" wrapText="1"/>
    </xf>
    <xf numFmtId="0" fontId="0" fillId="0" borderId="0" xfId="0" applyAlignment="1" applyProtection="1">
      <alignment vertical="center"/>
    </xf>
    <xf numFmtId="0" fontId="36" fillId="27" borderId="14" xfId="0" applyFont="1" applyFill="1" applyBorder="1" applyAlignment="1" applyProtection="1">
      <alignment horizontal="center" vertical="top" wrapText="1"/>
    </xf>
    <xf numFmtId="0" fontId="36" fillId="27" borderId="18" xfId="0" applyFont="1" applyFill="1" applyBorder="1" applyAlignment="1" applyProtection="1">
      <alignment horizontal="center" vertical="top" wrapText="1"/>
    </xf>
    <xf numFmtId="0" fontId="36" fillId="24" borderId="45" xfId="0" applyFont="1" applyFill="1" applyBorder="1" applyAlignment="1" applyProtection="1">
      <alignment horizontal="center" vertical="top" wrapText="1"/>
    </xf>
    <xf numFmtId="0" fontId="36" fillId="24" borderId="14" xfId="0" applyFont="1" applyFill="1" applyBorder="1" applyAlignment="1" applyProtection="1">
      <alignment horizontal="center" vertical="top" wrapText="1"/>
    </xf>
    <xf numFmtId="0" fontId="36" fillId="24" borderId="18" xfId="0" applyFont="1" applyFill="1" applyBorder="1" applyAlignment="1" applyProtection="1">
      <alignment horizontal="center" vertical="top" wrapText="1"/>
    </xf>
    <xf numFmtId="0" fontId="0" fillId="0" borderId="0" xfId="0" applyAlignment="1" applyProtection="1">
      <alignment vertical="top"/>
    </xf>
    <xf numFmtId="0" fontId="39" fillId="0" borderId="0" xfId="0" applyFont="1" applyProtection="1"/>
    <xf numFmtId="0" fontId="0" fillId="0" borderId="0" xfId="0" applyAlignment="1" applyProtection="1">
      <alignment horizontal="center"/>
    </xf>
    <xf numFmtId="0" fontId="0" fillId="0" borderId="0" xfId="0" applyAlignment="1" applyProtection="1"/>
    <xf numFmtId="0" fontId="40" fillId="0" borderId="0" xfId="0" applyFont="1" applyAlignment="1" applyProtection="1"/>
    <xf numFmtId="0" fontId="41" fillId="0" borderId="0" xfId="0" applyFont="1" applyProtection="1"/>
    <xf numFmtId="0" fontId="2" fillId="0" borderId="0" xfId="0" applyFont="1" applyProtection="1"/>
    <xf numFmtId="0" fontId="0" fillId="0" borderId="0" xfId="0" applyFill="1" applyBorder="1" applyProtection="1"/>
    <xf numFmtId="0" fontId="0" fillId="0" borderId="0" xfId="0" applyFill="1" applyProtection="1"/>
    <xf numFmtId="0" fontId="35" fillId="27" borderId="37" xfId="0" applyFont="1" applyFill="1" applyBorder="1" applyAlignment="1" applyProtection="1">
      <alignment horizontal="left" vertical="center" wrapText="1"/>
    </xf>
    <xf numFmtId="0" fontId="2" fillId="0" borderId="0" xfId="0" applyFont="1" applyFill="1" applyBorder="1" applyAlignment="1" applyProtection="1"/>
    <xf numFmtId="0" fontId="2" fillId="0" borderId="0" xfId="0" applyFont="1" applyFill="1" applyProtection="1"/>
    <xf numFmtId="0" fontId="2" fillId="0" borderId="0" xfId="0" applyFont="1" applyFill="1" applyBorder="1" applyProtection="1"/>
    <xf numFmtId="0" fontId="37" fillId="27" borderId="37" xfId="0" applyFont="1" applyFill="1" applyBorder="1" applyAlignment="1" applyProtection="1">
      <alignment vertical="center" wrapText="1"/>
    </xf>
    <xf numFmtId="0" fontId="35" fillId="0" borderId="53" xfId="0" applyFont="1" applyFill="1" applyBorder="1" applyAlignment="1" applyProtection="1">
      <alignment vertical="center" wrapText="1"/>
    </xf>
    <xf numFmtId="0" fontId="35" fillId="25" borderId="51" xfId="0" applyFont="1" applyFill="1" applyBorder="1" applyAlignment="1" applyProtection="1">
      <alignment horizontal="center" vertical="center" wrapText="1"/>
    </xf>
    <xf numFmtId="14" fontId="35" fillId="25" borderId="54" xfId="0" applyNumberFormat="1" applyFont="1" applyFill="1" applyBorder="1" applyAlignment="1" applyProtection="1">
      <alignment horizontal="center" vertical="center" wrapText="1"/>
    </xf>
    <xf numFmtId="14" fontId="35" fillId="25" borderId="51" xfId="0" applyNumberFormat="1" applyFont="1" applyFill="1" applyBorder="1" applyAlignment="1" applyProtection="1">
      <alignment horizontal="center" vertical="center" wrapText="1"/>
    </xf>
    <xf numFmtId="0" fontId="42" fillId="26" borderId="55" xfId="0" applyFont="1" applyFill="1" applyBorder="1" applyAlignment="1" applyProtection="1">
      <alignment vertical="center"/>
    </xf>
    <xf numFmtId="0" fontId="42" fillId="26" borderId="56" xfId="0" applyFont="1" applyFill="1" applyBorder="1" applyAlignment="1" applyProtection="1">
      <alignment horizontal="center" vertical="center"/>
    </xf>
    <xf numFmtId="164" fontId="42" fillId="26" borderId="56" xfId="0" applyNumberFormat="1" applyFont="1" applyFill="1" applyBorder="1" applyAlignment="1" applyProtection="1">
      <alignment horizontal="right" vertical="center"/>
    </xf>
    <xf numFmtId="14" fontId="42" fillId="26" borderId="56" xfId="0" applyNumberFormat="1" applyFont="1" applyFill="1" applyBorder="1" applyAlignment="1" applyProtection="1">
      <alignment horizontal="center" vertical="center"/>
    </xf>
    <xf numFmtId="0" fontId="42" fillId="26" borderId="57" xfId="0" applyFont="1" applyFill="1" applyBorder="1" applyAlignment="1" applyProtection="1">
      <alignment horizontal="center" vertical="center"/>
    </xf>
    <xf numFmtId="0" fontId="42" fillId="26" borderId="58" xfId="0" applyFont="1" applyFill="1" applyBorder="1" applyAlignment="1" applyProtection="1">
      <alignment horizontal="center" vertical="center" wrapText="1"/>
    </xf>
    <xf numFmtId="0" fontId="0" fillId="0" borderId="0" xfId="0" applyFill="1" applyAlignment="1" applyProtection="1">
      <alignment vertical="center"/>
    </xf>
    <xf numFmtId="0" fontId="42" fillId="26" borderId="59" xfId="0" applyFont="1" applyFill="1" applyBorder="1" applyProtection="1"/>
    <xf numFmtId="0" fontId="42" fillId="26" borderId="60" xfId="0" applyFont="1" applyFill="1" applyBorder="1" applyAlignment="1" applyProtection="1">
      <alignment horizontal="center"/>
    </xf>
    <xf numFmtId="164" fontId="42" fillId="26" borderId="60" xfId="0" applyNumberFormat="1" applyFont="1" applyFill="1" applyBorder="1" applyAlignment="1" applyProtection="1">
      <alignment horizontal="right"/>
    </xf>
    <xf numFmtId="14" fontId="42" fillId="26" borderId="61" xfId="0" applyNumberFormat="1" applyFont="1" applyFill="1" applyBorder="1" applyAlignment="1" applyProtection="1">
      <alignment horizontal="center"/>
    </xf>
    <xf numFmtId="0" fontId="42" fillId="26" borderId="62" xfId="0" applyFont="1" applyFill="1" applyBorder="1" applyAlignment="1" applyProtection="1">
      <alignment horizontal="center"/>
    </xf>
    <xf numFmtId="0" fontId="42" fillId="26" borderId="63" xfId="0" applyFont="1" applyFill="1" applyBorder="1" applyAlignment="1" applyProtection="1">
      <alignment horizontal="center" wrapText="1"/>
    </xf>
    <xf numFmtId="0" fontId="42" fillId="26" borderId="64" xfId="0" applyFont="1" applyFill="1" applyBorder="1" applyAlignment="1" applyProtection="1">
      <alignment horizontal="center"/>
    </xf>
    <xf numFmtId="164" fontId="42" fillId="26" borderId="64" xfId="0" applyNumberFormat="1" applyFont="1" applyFill="1" applyBorder="1" applyAlignment="1" applyProtection="1">
      <alignment horizontal="right"/>
    </xf>
    <xf numFmtId="14" fontId="42" fillId="26" borderId="65" xfId="0" applyNumberFormat="1" applyFont="1" applyFill="1" applyBorder="1" applyAlignment="1" applyProtection="1">
      <alignment horizontal="center"/>
    </xf>
    <xf numFmtId="0" fontId="42" fillId="26" borderId="66" xfId="0" applyFont="1" applyFill="1" applyBorder="1" applyAlignment="1" applyProtection="1">
      <alignment horizontal="center" wrapText="1"/>
    </xf>
    <xf numFmtId="0" fontId="34" fillId="28" borderId="34" xfId="0" applyFont="1" applyFill="1" applyBorder="1" applyAlignment="1" applyProtection="1">
      <alignment vertical="center" wrapText="1"/>
    </xf>
    <xf numFmtId="44" fontId="37" fillId="29" borderId="43" xfId="31" applyFont="1" applyFill="1" applyBorder="1" applyAlignment="1" applyProtection="1">
      <alignment vertical="center" wrapText="1"/>
    </xf>
    <xf numFmtId="0" fontId="34" fillId="28" borderId="35" xfId="0" applyFont="1" applyFill="1" applyBorder="1" applyAlignment="1" applyProtection="1">
      <alignment vertical="center" wrapText="1"/>
    </xf>
    <xf numFmtId="0" fontId="3" fillId="0" borderId="0" xfId="0" applyFont="1" applyFill="1" applyAlignment="1" applyProtection="1">
      <alignment horizontal="center"/>
    </xf>
    <xf numFmtId="0" fontId="0" fillId="0" borderId="0" xfId="0" applyFill="1" applyAlignment="1" applyProtection="1">
      <alignment horizontal="center"/>
    </xf>
    <xf numFmtId="0" fontId="37" fillId="25" borderId="20" xfId="0" applyFont="1" applyFill="1" applyBorder="1" applyAlignment="1" applyProtection="1">
      <alignment horizontal="center" vertical="center"/>
    </xf>
    <xf numFmtId="0" fontId="37" fillId="25" borderId="20" xfId="0" applyFont="1" applyFill="1" applyBorder="1" applyAlignment="1" applyProtection="1">
      <alignment horizontal="center" vertical="center" wrapText="1"/>
    </xf>
    <xf numFmtId="0" fontId="3" fillId="25" borderId="21" xfId="0" applyFont="1" applyFill="1" applyBorder="1" applyAlignment="1" applyProtection="1">
      <alignment horizontal="center" vertical="center" wrapText="1"/>
    </xf>
    <xf numFmtId="0" fontId="37" fillId="25" borderId="19" xfId="0" applyFont="1" applyFill="1" applyBorder="1" applyAlignment="1" applyProtection="1">
      <alignment horizontal="center" vertical="center" wrapText="1"/>
    </xf>
    <xf numFmtId="0" fontId="37" fillId="25" borderId="21" xfId="0" applyFont="1" applyFill="1" applyBorder="1" applyAlignment="1" applyProtection="1">
      <alignment horizontal="center" vertical="center" wrapText="1"/>
    </xf>
    <xf numFmtId="0" fontId="37" fillId="28" borderId="19" xfId="0" applyFont="1" applyFill="1" applyBorder="1" applyAlignment="1" applyProtection="1"/>
    <xf numFmtId="44" fontId="37" fillId="28" borderId="20" xfId="31" applyFont="1" applyFill="1" applyBorder="1" applyProtection="1"/>
    <xf numFmtId="44" fontId="37" fillId="28" borderId="21" xfId="31" applyFont="1" applyFill="1" applyBorder="1" applyProtection="1"/>
    <xf numFmtId="0" fontId="7" fillId="0" borderId="0" xfId="0" applyFont="1" applyFill="1" applyBorder="1" applyAlignment="1" applyProtection="1">
      <alignment vertical="center" wrapText="1"/>
    </xf>
    <xf numFmtId="0" fontId="35" fillId="27" borderId="37" xfId="0" applyFont="1" applyFill="1" applyBorder="1" applyAlignment="1" applyProtection="1">
      <alignment vertical="center" wrapText="1"/>
    </xf>
    <xf numFmtId="0" fontId="35" fillId="0" borderId="0" xfId="0" applyFont="1" applyFill="1" applyBorder="1" applyAlignment="1" applyProtection="1">
      <alignment vertical="center"/>
    </xf>
    <xf numFmtId="0" fontId="34" fillId="0" borderId="0" xfId="0" applyFont="1" applyFill="1" applyProtection="1"/>
    <xf numFmtId="0" fontId="34" fillId="0" borderId="0" xfId="0" applyFont="1" applyFill="1" applyAlignment="1" applyProtection="1">
      <alignment horizontal="left"/>
    </xf>
    <xf numFmtId="0" fontId="34" fillId="26" borderId="22" xfId="0" applyFont="1" applyFill="1" applyBorder="1" applyAlignment="1" applyProtection="1">
      <alignment wrapText="1"/>
    </xf>
    <xf numFmtId="44" fontId="34" fillId="26" borderId="23" xfId="31" applyFont="1" applyFill="1" applyBorder="1" applyAlignment="1" applyProtection="1">
      <alignment vertical="center" wrapText="1"/>
    </xf>
    <xf numFmtId="9" fontId="34" fillId="26" borderId="24" xfId="55" applyFont="1" applyFill="1" applyBorder="1" applyAlignment="1" applyProtection="1">
      <alignment vertical="center" wrapText="1"/>
    </xf>
    <xf numFmtId="0" fontId="34" fillId="26" borderId="67" xfId="0" applyFont="1" applyFill="1" applyBorder="1" applyAlignment="1" applyProtection="1">
      <alignment wrapText="1"/>
    </xf>
    <xf numFmtId="44" fontId="34" fillId="26" borderId="51" xfId="31" applyFont="1" applyFill="1" applyBorder="1" applyAlignment="1" applyProtection="1">
      <alignment vertical="center" wrapText="1"/>
    </xf>
    <xf numFmtId="9" fontId="34" fillId="26" borderId="32" xfId="55" applyFont="1" applyFill="1" applyBorder="1" applyAlignment="1" applyProtection="1">
      <alignment vertical="center" wrapText="1"/>
    </xf>
    <xf numFmtId="0" fontId="34" fillId="0" borderId="0" xfId="0" applyFont="1" applyFill="1" applyBorder="1" applyAlignment="1" applyProtection="1"/>
    <xf numFmtId="0" fontId="37" fillId="28" borderId="19" xfId="0" applyFont="1" applyFill="1" applyBorder="1" applyAlignment="1" applyProtection="1">
      <alignment wrapText="1"/>
    </xf>
    <xf numFmtId="164" fontId="37" fillId="28" borderId="20" xfId="0" applyNumberFormat="1" applyFont="1" applyFill="1" applyBorder="1" applyAlignment="1" applyProtection="1">
      <alignment vertical="center"/>
    </xf>
    <xf numFmtId="0" fontId="34" fillId="28" borderId="21" xfId="0" applyFont="1" applyFill="1" applyBorder="1" applyAlignment="1" applyProtection="1"/>
    <xf numFmtId="0" fontId="34" fillId="0" borderId="0" xfId="0" applyFont="1" applyFill="1" applyBorder="1" applyAlignment="1" applyProtection="1">
      <alignment wrapText="1"/>
    </xf>
    <xf numFmtId="0" fontId="5" fillId="25" borderId="19" xfId="0" applyFont="1" applyFill="1" applyBorder="1" applyAlignment="1" applyProtection="1">
      <alignment horizontal="center" vertical="center" wrapText="1"/>
    </xf>
    <xf numFmtId="0" fontId="6" fillId="25" borderId="21" xfId="0" applyFont="1" applyFill="1" applyBorder="1" applyAlignment="1" applyProtection="1">
      <alignment horizontal="center" vertical="center" wrapText="1"/>
    </xf>
    <xf numFmtId="9" fontId="34" fillId="26" borderId="24" xfId="55" applyFont="1" applyFill="1" applyBorder="1" applyAlignment="1" applyProtection="1">
      <alignment vertical="center"/>
    </xf>
    <xf numFmtId="9" fontId="34" fillId="26" borderId="17" xfId="55" applyFont="1" applyFill="1" applyBorder="1" applyAlignment="1" applyProtection="1">
      <alignment vertical="center"/>
    </xf>
    <xf numFmtId="0" fontId="37" fillId="0" borderId="0" xfId="0" applyFont="1" applyFill="1" applyBorder="1" applyAlignment="1" applyProtection="1">
      <alignment wrapText="1"/>
    </xf>
    <xf numFmtId="44" fontId="37" fillId="0" borderId="0" xfId="31" applyFont="1" applyFill="1" applyBorder="1" applyAlignment="1" applyProtection="1">
      <alignment horizontal="center"/>
    </xf>
    <xf numFmtId="0" fontId="34" fillId="0" borderId="0" xfId="0" applyFont="1" applyFill="1" applyBorder="1" applyProtection="1"/>
    <xf numFmtId="44" fontId="37" fillId="0" borderId="0" xfId="0" applyNumberFormat="1" applyFont="1" applyFill="1" applyBorder="1" applyAlignment="1" applyProtection="1">
      <alignment vertical="center"/>
    </xf>
    <xf numFmtId="9" fontId="37" fillId="0" borderId="0" xfId="55" applyFont="1" applyFill="1" applyBorder="1" applyAlignment="1" applyProtection="1">
      <alignment vertical="center"/>
    </xf>
    <xf numFmtId="0" fontId="34" fillId="26" borderId="11" xfId="0" applyFont="1" applyFill="1" applyBorder="1" applyAlignment="1" applyProtection="1">
      <alignment wrapText="1"/>
    </xf>
    <xf numFmtId="0" fontId="37" fillId="0" borderId="0" xfId="0" applyFont="1" applyFill="1" applyProtection="1"/>
    <xf numFmtId="0" fontId="38" fillId="0" borderId="0" xfId="0" applyFont="1" applyFill="1" applyAlignment="1" applyProtection="1">
      <alignment vertical="center"/>
    </xf>
    <xf numFmtId="0" fontId="35" fillId="0" borderId="37" xfId="0" applyFont="1" applyFill="1" applyBorder="1" applyAlignment="1" applyProtection="1">
      <alignment vertical="center" wrapText="1"/>
    </xf>
    <xf numFmtId="0" fontId="35" fillId="0" borderId="34" xfId="0" applyFont="1" applyFill="1" applyBorder="1" applyAlignment="1" applyProtection="1">
      <alignment horizontal="center" vertical="center"/>
    </xf>
    <xf numFmtId="0" fontId="37" fillId="27" borderId="21" xfId="0" applyFont="1" applyFill="1" applyBorder="1" applyAlignment="1" applyProtection="1">
      <alignment horizontal="center" vertical="center" wrapText="1"/>
    </xf>
    <xf numFmtId="44" fontId="34" fillId="26" borderId="38" xfId="31" applyFont="1" applyFill="1" applyBorder="1" applyAlignment="1" applyProtection="1">
      <alignment vertical="center" wrapText="1"/>
    </xf>
    <xf numFmtId="0" fontId="34" fillId="26" borderId="11" xfId="0" applyFont="1" applyFill="1" applyBorder="1" applyAlignment="1" applyProtection="1">
      <alignment horizontal="left" wrapText="1"/>
    </xf>
    <xf numFmtId="0" fontId="2" fillId="0" borderId="21" xfId="0" applyFont="1" applyBorder="1" applyProtection="1">
      <protection locked="0"/>
    </xf>
    <xf numFmtId="0" fontId="37" fillId="0" borderId="37" xfId="0" applyNumberFormat="1" applyFont="1" applyBorder="1" applyAlignment="1" applyProtection="1">
      <protection locked="0"/>
    </xf>
    <xf numFmtId="0" fontId="37" fillId="0" borderId="77" xfId="0" applyFont="1" applyBorder="1" applyProtection="1">
      <protection locked="0"/>
    </xf>
    <xf numFmtId="0" fontId="37" fillId="0" borderId="83" xfId="0" applyFont="1" applyBorder="1" applyProtection="1">
      <protection locked="0"/>
    </xf>
    <xf numFmtId="0" fontId="37" fillId="0" borderId="84" xfId="0" applyFont="1" applyBorder="1" applyProtection="1">
      <protection locked="0"/>
    </xf>
    <xf numFmtId="0" fontId="34" fillId="26" borderId="39" xfId="0" applyFont="1" applyFill="1" applyBorder="1" applyAlignment="1" applyProtection="1">
      <alignment wrapText="1"/>
    </xf>
    <xf numFmtId="0" fontId="34" fillId="26" borderId="40" xfId="0" applyFont="1" applyFill="1" applyBorder="1" applyAlignment="1" applyProtection="1">
      <alignment wrapText="1"/>
    </xf>
    <xf numFmtId="0" fontId="34" fillId="26" borderId="40" xfId="0" applyFont="1" applyFill="1" applyBorder="1" applyAlignment="1" applyProtection="1">
      <alignment vertical="center"/>
    </xf>
    <xf numFmtId="44" fontId="37" fillId="0" borderId="12" xfId="31" applyFont="1" applyFill="1" applyBorder="1" applyAlignment="1" applyProtection="1">
      <alignment vertical="center" wrapText="1"/>
      <protection locked="0"/>
    </xf>
    <xf numFmtId="44" fontId="37" fillId="0" borderId="10" xfId="31" applyFont="1" applyFill="1" applyBorder="1" applyAlignment="1" applyProtection="1">
      <alignment vertical="center" wrapText="1"/>
      <protection locked="0"/>
    </xf>
    <xf numFmtId="0" fontId="37" fillId="0" borderId="10" xfId="0" applyFont="1" applyFill="1" applyBorder="1" applyAlignment="1" applyProtection="1">
      <alignment vertical="center" wrapText="1"/>
      <protection locked="0"/>
    </xf>
    <xf numFmtId="166" fontId="37" fillId="0" borderId="10" xfId="0" applyNumberFormat="1" applyFont="1" applyFill="1" applyBorder="1" applyAlignment="1" applyProtection="1">
      <alignment vertical="center" wrapText="1"/>
      <protection locked="0"/>
    </xf>
    <xf numFmtId="0" fontId="37" fillId="0" borderId="17" xfId="0" applyFont="1" applyFill="1" applyBorder="1" applyAlignment="1" applyProtection="1">
      <alignment wrapText="1"/>
      <protection locked="0"/>
    </xf>
    <xf numFmtId="0" fontId="37" fillId="0" borderId="14" xfId="0" applyFont="1" applyFill="1" applyBorder="1" applyAlignment="1" applyProtection="1">
      <alignment vertical="center" wrapText="1"/>
      <protection locked="0"/>
    </xf>
    <xf numFmtId="44" fontId="37" fillId="0" borderId="14" xfId="31" applyFont="1" applyFill="1" applyBorder="1" applyAlignment="1" applyProtection="1">
      <alignment vertical="center" wrapText="1"/>
      <protection locked="0"/>
    </xf>
    <xf numFmtId="166" fontId="37" fillId="0" borderId="14" xfId="0" applyNumberFormat="1" applyFont="1" applyFill="1" applyBorder="1" applyAlignment="1" applyProtection="1">
      <alignment vertical="center" wrapText="1"/>
      <protection locked="0"/>
    </xf>
    <xf numFmtId="0" fontId="37" fillId="0" borderId="18" xfId="0" applyFont="1" applyFill="1" applyBorder="1" applyAlignment="1" applyProtection="1">
      <alignment wrapText="1"/>
      <protection locked="0"/>
    </xf>
    <xf numFmtId="0" fontId="37" fillId="0" borderId="40" xfId="0" applyFont="1" applyFill="1" applyBorder="1" applyAlignment="1" applyProtection="1">
      <alignment horizontal="left" wrapText="1"/>
      <protection locked="0"/>
    </xf>
    <xf numFmtId="44" fontId="37" fillId="0" borderId="39" xfId="31" applyFont="1" applyFill="1" applyBorder="1" applyAlignment="1" applyProtection="1">
      <alignment vertical="center" wrapText="1"/>
      <protection locked="0"/>
    </xf>
    <xf numFmtId="44" fontId="37" fillId="0" borderId="40" xfId="31" applyFont="1" applyFill="1" applyBorder="1" applyAlignment="1" applyProtection="1">
      <alignment vertical="center" wrapText="1"/>
      <protection locked="0"/>
    </xf>
    <xf numFmtId="0" fontId="37" fillId="0" borderId="17" xfId="0" applyFont="1" applyFill="1" applyBorder="1" applyAlignment="1" applyProtection="1">
      <alignment vertical="center" wrapText="1"/>
      <protection locked="0"/>
    </xf>
    <xf numFmtId="0" fontId="37" fillId="0" borderId="32" xfId="0" applyFont="1" applyFill="1" applyBorder="1" applyAlignment="1" applyProtection="1">
      <alignment vertical="center" wrapText="1"/>
      <protection locked="0"/>
    </xf>
    <xf numFmtId="44" fontId="37" fillId="0" borderId="43" xfId="28" applyFont="1" applyFill="1" applyBorder="1" applyAlignment="1" applyProtection="1">
      <alignment horizontal="left" vertical="center"/>
      <protection locked="0"/>
    </xf>
    <xf numFmtId="0" fontId="37" fillId="25" borderId="43" xfId="0" applyFont="1" applyFill="1" applyBorder="1" applyAlignment="1" applyProtection="1">
      <alignment horizontal="center" vertical="center" wrapText="1"/>
    </xf>
    <xf numFmtId="0" fontId="37" fillId="0" borderId="88" xfId="0" applyFont="1" applyFill="1" applyBorder="1" applyAlignment="1" applyProtection="1">
      <alignment horizontal="center" vertical="center" wrapText="1"/>
      <protection locked="0"/>
    </xf>
    <xf numFmtId="0" fontId="37" fillId="0" borderId="89" xfId="0" applyFont="1" applyFill="1" applyBorder="1" applyAlignment="1" applyProtection="1">
      <alignment horizontal="center" vertical="center" wrapText="1"/>
      <protection locked="0"/>
    </xf>
    <xf numFmtId="0" fontId="37" fillId="0" borderId="90" xfId="0" applyFont="1" applyFill="1" applyBorder="1" applyAlignment="1" applyProtection="1">
      <alignment horizontal="center" vertical="center" wrapText="1"/>
      <protection locked="0"/>
    </xf>
    <xf numFmtId="44" fontId="37" fillId="26" borderId="92" xfId="0" applyNumberFormat="1" applyFont="1" applyFill="1" applyBorder="1" applyAlignment="1" applyProtection="1">
      <alignment vertical="center"/>
    </xf>
    <xf numFmtId="0" fontId="37" fillId="26" borderId="88" xfId="0" applyFont="1" applyFill="1" applyBorder="1" applyAlignment="1" applyProtection="1">
      <alignment horizontal="center"/>
    </xf>
    <xf numFmtId="0" fontId="37" fillId="26" borderId="93" xfId="0" applyFont="1" applyFill="1" applyBorder="1" applyAlignment="1" applyProtection="1">
      <alignment horizontal="center"/>
    </xf>
    <xf numFmtId="0" fontId="37" fillId="26" borderId="94" xfId="0" applyFont="1" applyFill="1" applyBorder="1" applyAlignment="1" applyProtection="1">
      <alignment horizontal="center"/>
    </xf>
    <xf numFmtId="0" fontId="37" fillId="27" borderId="43" xfId="0" applyFont="1" applyFill="1" applyBorder="1" applyAlignment="1" applyProtection="1">
      <alignment horizontal="center" vertical="center" wrapText="1"/>
    </xf>
    <xf numFmtId="0" fontId="37" fillId="27" borderId="37" xfId="0" applyFont="1" applyFill="1" applyBorder="1" applyAlignment="1" applyProtection="1">
      <alignment horizontal="center" vertical="center"/>
    </xf>
    <xf numFmtId="0" fontId="37" fillId="27" borderId="43" xfId="0" applyFont="1" applyFill="1" applyBorder="1" applyAlignment="1" applyProtection="1">
      <alignment horizontal="center" vertical="center"/>
    </xf>
    <xf numFmtId="0" fontId="37" fillId="0" borderId="91" xfId="0" applyFont="1" applyFill="1" applyBorder="1" applyAlignment="1" applyProtection="1">
      <alignment horizontal="left" wrapText="1"/>
      <protection locked="0"/>
    </xf>
    <xf numFmtId="44" fontId="37" fillId="0" borderId="91" xfId="31" applyFont="1" applyFill="1" applyBorder="1" applyAlignment="1" applyProtection="1">
      <alignment vertical="center" wrapText="1"/>
      <protection locked="0"/>
    </xf>
    <xf numFmtId="9" fontId="34" fillId="26" borderId="32" xfId="55" applyFont="1" applyFill="1" applyBorder="1" applyAlignment="1" applyProtection="1">
      <alignment vertical="center"/>
    </xf>
    <xf numFmtId="9" fontId="34" fillId="26" borderId="35" xfId="55" applyFont="1" applyFill="1" applyBorder="1" applyAlignment="1" applyProtection="1">
      <alignment vertical="center"/>
    </xf>
    <xf numFmtId="0" fontId="37" fillId="27" borderId="39" xfId="0" applyFont="1" applyFill="1" applyBorder="1" applyAlignment="1" applyProtection="1">
      <alignment wrapText="1"/>
    </xf>
    <xf numFmtId="44" fontId="37" fillId="27" borderId="22" xfId="31" applyFont="1" applyFill="1" applyBorder="1" applyAlignment="1" applyProtection="1">
      <alignment vertical="center"/>
    </xf>
    <xf numFmtId="9" fontId="37" fillId="27" borderId="24" xfId="55" applyFont="1" applyFill="1" applyBorder="1" applyAlignment="1" applyProtection="1">
      <alignment vertical="center"/>
    </xf>
    <xf numFmtId="9" fontId="37" fillId="27" borderId="18" xfId="55" applyFont="1" applyFill="1" applyBorder="1" applyAlignment="1" applyProtection="1">
      <alignment vertical="center"/>
    </xf>
    <xf numFmtId="0" fontId="37" fillId="27" borderId="42" xfId="0" applyFont="1" applyFill="1" applyBorder="1" applyAlignment="1" applyProtection="1">
      <alignment wrapText="1"/>
    </xf>
    <xf numFmtId="0" fontId="42" fillId="26" borderId="97" xfId="0" applyFont="1" applyFill="1" applyBorder="1" applyProtection="1"/>
    <xf numFmtId="0" fontId="37" fillId="28" borderId="85" xfId="0" applyFont="1" applyFill="1" applyBorder="1" applyAlignment="1" applyProtection="1">
      <alignment vertical="center" wrapText="1"/>
    </xf>
    <xf numFmtId="0" fontId="34" fillId="28" borderId="75" xfId="0" applyFont="1" applyFill="1" applyBorder="1" applyAlignment="1" applyProtection="1">
      <alignment vertical="center" wrapText="1"/>
    </xf>
    <xf numFmtId="44" fontId="37" fillId="0" borderId="78" xfId="28" applyFont="1" applyBorder="1" applyAlignment="1" applyProtection="1">
      <alignment vertical="center"/>
      <protection locked="0"/>
    </xf>
    <xf numFmtId="44" fontId="37" fillId="26" borderId="22" xfId="28" applyFont="1" applyFill="1" applyBorder="1" applyAlignment="1" applyProtection="1">
      <alignment vertical="center"/>
    </xf>
    <xf numFmtId="0" fontId="37" fillId="26" borderId="37" xfId="0" applyFont="1" applyFill="1" applyBorder="1" applyAlignment="1" applyProtection="1">
      <alignment horizontal="left" wrapText="1"/>
    </xf>
    <xf numFmtId="44" fontId="37" fillId="26" borderId="43" xfId="31" applyFont="1" applyFill="1" applyBorder="1" applyAlignment="1" applyProtection="1">
      <alignment vertical="center" wrapText="1"/>
    </xf>
    <xf numFmtId="0" fontId="37" fillId="0" borderId="23" xfId="0" applyFont="1" applyBorder="1" applyAlignment="1" applyProtection="1">
      <alignment wrapText="1"/>
      <protection locked="0"/>
    </xf>
    <xf numFmtId="0" fontId="37" fillId="0" borderId="38" xfId="0" applyFont="1" applyBorder="1" applyAlignment="1" applyProtection="1">
      <alignment wrapText="1"/>
      <protection locked="0"/>
    </xf>
    <xf numFmtId="0" fontId="37" fillId="0" borderId="39" xfId="0" applyFont="1" applyBorder="1" applyAlignment="1" applyProtection="1">
      <alignment wrapText="1"/>
      <protection locked="0"/>
    </xf>
    <xf numFmtId="0" fontId="37" fillId="0" borderId="24" xfId="0" applyFont="1" applyBorder="1" applyAlignment="1" applyProtection="1">
      <alignment wrapText="1"/>
      <protection locked="0"/>
    </xf>
    <xf numFmtId="0" fontId="37" fillId="0" borderId="0" xfId="0" applyFont="1" applyBorder="1" applyAlignment="1" applyProtection="1">
      <alignment wrapText="1"/>
    </xf>
    <xf numFmtId="0" fontId="37" fillId="0" borderId="10" xfId="0" applyFont="1" applyBorder="1" applyAlignment="1" applyProtection="1">
      <alignment wrapText="1"/>
      <protection locked="0"/>
    </xf>
    <xf numFmtId="0" fontId="37" fillId="0" borderId="40" xfId="0" applyFont="1" applyBorder="1" applyAlignment="1" applyProtection="1">
      <alignment wrapText="1"/>
      <protection locked="0"/>
    </xf>
    <xf numFmtId="0" fontId="37" fillId="0" borderId="17" xfId="0" applyFont="1" applyBorder="1" applyAlignment="1" applyProtection="1">
      <alignment wrapText="1"/>
      <protection locked="0"/>
    </xf>
    <xf numFmtId="0" fontId="37" fillId="0" borderId="13" xfId="0" applyFont="1" applyBorder="1" applyAlignment="1" applyProtection="1">
      <alignment wrapText="1"/>
      <protection locked="0"/>
    </xf>
    <xf numFmtId="0" fontId="37" fillId="0" borderId="14" xfId="0" applyFont="1" applyBorder="1" applyAlignment="1" applyProtection="1">
      <alignment wrapText="1"/>
      <protection locked="0"/>
    </xf>
    <xf numFmtId="0" fontId="37" fillId="0" borderId="41" xfId="0" applyFont="1" applyBorder="1" applyAlignment="1" applyProtection="1">
      <alignment wrapText="1"/>
      <protection locked="0"/>
    </xf>
    <xf numFmtId="0" fontId="37" fillId="0" borderId="42" xfId="0" applyFont="1" applyBorder="1" applyAlignment="1" applyProtection="1">
      <alignment wrapText="1"/>
      <protection locked="0"/>
    </xf>
    <xf numFmtId="0" fontId="37" fillId="0" borderId="18" xfId="0" applyFont="1" applyBorder="1" applyAlignment="1" applyProtection="1">
      <alignment wrapText="1"/>
      <protection locked="0"/>
    </xf>
    <xf numFmtId="0" fontId="35" fillId="0" borderId="15" xfId="0" applyFont="1" applyFill="1" applyBorder="1" applyAlignment="1" applyProtection="1">
      <alignment horizontal="left" vertical="center" wrapText="1"/>
      <protection locked="0"/>
    </xf>
    <xf numFmtId="0" fontId="35" fillId="0" borderId="12" xfId="0" applyFont="1" applyFill="1" applyBorder="1" applyAlignment="1" applyProtection="1">
      <alignment horizontal="left" vertical="center" wrapText="1"/>
      <protection locked="0"/>
    </xf>
    <xf numFmtId="14" fontId="35" fillId="0" borderId="12" xfId="0" applyNumberFormat="1"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35" fillId="0" borderId="12" xfId="0" applyFont="1" applyBorder="1" applyAlignment="1" applyProtection="1">
      <alignment wrapText="1"/>
      <protection locked="0"/>
    </xf>
    <xf numFmtId="0" fontId="44" fillId="0" borderId="12" xfId="0" applyFont="1" applyBorder="1" applyAlignment="1" applyProtection="1">
      <alignment wrapText="1"/>
      <protection locked="0"/>
    </xf>
    <xf numFmtId="14" fontId="35" fillId="0" borderId="54" xfId="0" applyNumberFormat="1" applyFont="1" applyBorder="1" applyAlignment="1" applyProtection="1">
      <alignment horizontal="center" vertical="center" wrapText="1"/>
      <protection locked="0"/>
    </xf>
    <xf numFmtId="0" fontId="35" fillId="0" borderId="16" xfId="0" applyFont="1" applyBorder="1" applyAlignment="1" applyProtection="1">
      <alignment horizontal="center" vertical="center" wrapText="1"/>
      <protection locked="0"/>
    </xf>
    <xf numFmtId="0" fontId="0" fillId="0" borderId="0" xfId="0" applyAlignment="1" applyProtection="1">
      <alignment wrapText="1"/>
    </xf>
    <xf numFmtId="0" fontId="35" fillId="0" borderId="11" xfId="0" applyFont="1" applyBorder="1" applyAlignment="1" applyProtection="1">
      <alignment horizontal="left" vertical="center" wrapText="1"/>
      <protection locked="0"/>
    </xf>
    <xf numFmtId="0" fontId="35" fillId="0" borderId="10" xfId="0" applyFont="1" applyBorder="1" applyAlignment="1" applyProtection="1">
      <alignment horizontal="left" vertical="center" wrapText="1"/>
      <protection locked="0"/>
    </xf>
    <xf numFmtId="0" fontId="35" fillId="0" borderId="10" xfId="0" applyFont="1" applyBorder="1" applyAlignment="1" applyProtection="1">
      <alignment horizontal="center" vertical="center" wrapText="1"/>
      <protection locked="0"/>
    </xf>
    <xf numFmtId="0" fontId="35" fillId="0" borderId="10" xfId="0" applyFont="1" applyBorder="1" applyAlignment="1" applyProtection="1">
      <alignment wrapText="1"/>
      <protection locked="0"/>
    </xf>
    <xf numFmtId="0" fontId="44" fillId="0" borderId="10" xfId="0" applyFont="1" applyBorder="1" applyAlignment="1" applyProtection="1">
      <alignment wrapText="1"/>
      <protection locked="0"/>
    </xf>
    <xf numFmtId="14" fontId="35" fillId="0" borderId="10" xfId="0" applyNumberFormat="1" applyFont="1" applyBorder="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35" fillId="0" borderId="13" xfId="0" applyFont="1" applyBorder="1" applyAlignment="1" applyProtection="1">
      <alignment horizontal="left" vertical="center" wrapText="1"/>
      <protection locked="0"/>
    </xf>
    <xf numFmtId="0" fontId="35" fillId="0" borderId="14" xfId="0" applyFont="1" applyBorder="1" applyAlignment="1" applyProtection="1">
      <alignment horizontal="left" vertical="center" wrapText="1"/>
      <protection locked="0"/>
    </xf>
    <xf numFmtId="0" fontId="35" fillId="0" borderId="14" xfId="0" applyFont="1" applyBorder="1" applyAlignment="1" applyProtection="1">
      <alignment horizontal="center" vertical="center" wrapText="1"/>
      <protection locked="0"/>
    </xf>
    <xf numFmtId="0" fontId="35" fillId="0" borderId="14" xfId="0" applyFont="1" applyBorder="1" applyAlignment="1" applyProtection="1">
      <alignment wrapText="1"/>
      <protection locked="0"/>
    </xf>
    <xf numFmtId="0" fontId="44" fillId="0" borderId="14" xfId="0" applyFont="1" applyBorder="1" applyAlignment="1" applyProtection="1">
      <alignment wrapText="1"/>
      <protection locked="0"/>
    </xf>
    <xf numFmtId="14" fontId="35" fillId="0" borderId="14" xfId="0" applyNumberFormat="1"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2" fillId="0" borderId="0" xfId="0" applyFont="1" applyFill="1" applyAlignment="1" applyProtection="1"/>
    <xf numFmtId="0" fontId="0" fillId="0" borderId="0" xfId="0" applyFill="1" applyAlignment="1" applyProtection="1"/>
    <xf numFmtId="0" fontId="37" fillId="0" borderId="10" xfId="0" applyFont="1" applyFill="1" applyBorder="1" applyAlignment="1" applyProtection="1">
      <alignment wrapText="1"/>
      <protection locked="0"/>
    </xf>
    <xf numFmtId="0" fontId="37" fillId="0" borderId="10" xfId="0" applyFont="1" applyFill="1" applyBorder="1" applyAlignment="1" applyProtection="1">
      <alignment horizontal="center" wrapText="1"/>
      <protection locked="0"/>
    </xf>
    <xf numFmtId="14" fontId="37" fillId="0" borderId="12" xfId="0" applyNumberFormat="1" applyFont="1" applyFill="1" applyBorder="1" applyAlignment="1" applyProtection="1">
      <alignment horizontal="center" wrapText="1"/>
      <protection locked="0"/>
    </xf>
    <xf numFmtId="0" fontId="37" fillId="0" borderId="12" xfId="0" applyFont="1" applyFill="1" applyBorder="1" applyAlignment="1" applyProtection="1">
      <alignment horizontal="center" wrapText="1"/>
      <protection locked="0"/>
    </xf>
    <xf numFmtId="0" fontId="37" fillId="0" borderId="16" xfId="0" applyFont="1" applyFill="1" applyBorder="1" applyAlignment="1" applyProtection="1">
      <alignment horizontal="center" wrapText="1"/>
      <protection locked="0"/>
    </xf>
    <xf numFmtId="0" fontId="50" fillId="0" borderId="0" xfId="0" applyFont="1" applyFill="1" applyAlignment="1" applyProtection="1">
      <alignment wrapText="1"/>
    </xf>
    <xf numFmtId="14" fontId="37" fillId="0" borderId="10" xfId="0" applyNumberFormat="1" applyFont="1" applyFill="1" applyBorder="1" applyAlignment="1" applyProtection="1">
      <alignment horizontal="center" wrapText="1"/>
      <protection locked="0"/>
    </xf>
    <xf numFmtId="0" fontId="37" fillId="0" borderId="17" xfId="0" applyFont="1" applyFill="1" applyBorder="1" applyAlignment="1" applyProtection="1">
      <alignment horizontal="center" wrapText="1"/>
      <protection locked="0"/>
    </xf>
    <xf numFmtId="0" fontId="50" fillId="0" borderId="0" xfId="0" applyFont="1" applyFill="1" applyProtection="1"/>
    <xf numFmtId="164" fontId="37" fillId="28" borderId="20" xfId="0" applyNumberFormat="1" applyFont="1" applyFill="1" applyBorder="1" applyAlignment="1" applyProtection="1">
      <alignment vertical="center" wrapText="1"/>
    </xf>
    <xf numFmtId="0" fontId="37" fillId="28" borderId="21" xfId="0" applyFont="1" applyFill="1" applyBorder="1" applyAlignment="1" applyProtection="1">
      <alignment vertical="center" wrapText="1"/>
    </xf>
    <xf numFmtId="0" fontId="34" fillId="26" borderId="22" xfId="0" applyFont="1" applyFill="1" applyBorder="1" applyAlignment="1" applyProtection="1">
      <alignment vertical="top" wrapText="1"/>
    </xf>
    <xf numFmtId="44" fontId="34" fillId="26" borderId="38" xfId="31" applyFont="1" applyFill="1" applyBorder="1" applyAlignment="1" applyProtection="1">
      <alignment vertical="top" wrapText="1"/>
    </xf>
    <xf numFmtId="0" fontId="37" fillId="0" borderId="24" xfId="0" applyFont="1" applyFill="1" applyBorder="1" applyAlignment="1" applyProtection="1">
      <alignment vertical="top" wrapText="1"/>
      <protection locked="0"/>
    </xf>
    <xf numFmtId="0" fontId="0" fillId="0" borderId="0" xfId="0" applyAlignment="1" applyProtection="1">
      <alignment vertical="top" wrapText="1"/>
    </xf>
    <xf numFmtId="44" fontId="37" fillId="0" borderId="0" xfId="0" applyNumberFormat="1" applyFont="1" applyFill="1" applyProtection="1"/>
    <xf numFmtId="44" fontId="37" fillId="27" borderId="13" xfId="31" applyNumberFormat="1" applyFont="1" applyFill="1" applyBorder="1" applyAlignment="1" applyProtection="1">
      <alignment vertical="center"/>
    </xf>
    <xf numFmtId="0" fontId="37" fillId="0" borderId="0" xfId="0" applyFont="1" applyBorder="1" applyAlignment="1" applyProtection="1"/>
    <xf numFmtId="0" fontId="34" fillId="0" borderId="0" xfId="0" applyFont="1" applyProtection="1"/>
    <xf numFmtId="0" fontId="34" fillId="0" borderId="0" xfId="0" applyFont="1" applyBorder="1" applyAlignment="1" applyProtection="1">
      <alignment vertical="top"/>
    </xf>
    <xf numFmtId="0" fontId="34" fillId="0" borderId="0" xfId="0" applyFont="1" applyBorder="1" applyAlignment="1" applyProtection="1"/>
    <xf numFmtId="0" fontId="37" fillId="0" borderId="0" xfId="0" applyFont="1" applyAlignment="1" applyProtection="1">
      <alignment horizontal="center" vertical="center" wrapText="1"/>
    </xf>
    <xf numFmtId="0" fontId="34" fillId="0" borderId="0" xfId="0" applyFont="1" applyAlignment="1" applyProtection="1">
      <alignment wrapText="1"/>
    </xf>
    <xf numFmtId="44" fontId="37" fillId="26" borderId="24" xfId="0" applyNumberFormat="1" applyFont="1" applyFill="1" applyBorder="1" applyProtection="1"/>
    <xf numFmtId="0" fontId="37" fillId="0" borderId="11" xfId="0" applyFont="1" applyFill="1" applyBorder="1" applyAlignment="1" applyProtection="1">
      <alignment vertical="center"/>
      <protection locked="0"/>
    </xf>
    <xf numFmtId="0" fontId="37" fillId="0" borderId="0" xfId="0" applyFont="1" applyProtection="1"/>
    <xf numFmtId="44" fontId="37" fillId="0" borderId="11" xfId="0" applyNumberFormat="1" applyFont="1" applyFill="1" applyBorder="1" applyAlignment="1" applyProtection="1">
      <alignment vertical="center"/>
      <protection locked="0"/>
    </xf>
    <xf numFmtId="0" fontId="37" fillId="0" borderId="67" xfId="0" applyFont="1" applyFill="1" applyBorder="1" applyProtection="1">
      <protection locked="0"/>
    </xf>
    <xf numFmtId="0" fontId="49" fillId="0" borderId="0" xfId="0" applyFont="1" applyAlignment="1" applyProtection="1">
      <alignment vertical="top" wrapText="1"/>
    </xf>
    <xf numFmtId="0" fontId="49" fillId="0" borderId="0" xfId="0" applyFont="1" applyAlignment="1" applyProtection="1">
      <alignment horizontal="center" wrapText="1"/>
    </xf>
    <xf numFmtId="0" fontId="34" fillId="0" borderId="0" xfId="0" applyFont="1" applyFill="1" applyBorder="1" applyAlignment="1" applyProtection="1">
      <alignment vertical="top"/>
    </xf>
    <xf numFmtId="0" fontId="3" fillId="0" borderId="0" xfId="0" applyFont="1" applyFill="1" applyBorder="1" applyAlignment="1" applyProtection="1">
      <alignment horizontal="center" vertical="center" wrapText="1"/>
    </xf>
    <xf numFmtId="44" fontId="37" fillId="0" borderId="0" xfId="0" applyNumberFormat="1" applyFont="1" applyFill="1" applyBorder="1" applyProtection="1"/>
    <xf numFmtId="0" fontId="37" fillId="26" borderId="10" xfId="0" applyNumberFormat="1" applyFont="1" applyFill="1" applyBorder="1" applyAlignment="1" applyProtection="1">
      <alignment horizontal="center" vertical="center"/>
    </xf>
    <xf numFmtId="0" fontId="42" fillId="26" borderId="26" xfId="0" applyFont="1" applyFill="1" applyBorder="1" applyAlignment="1" applyProtection="1">
      <alignment horizontal="left" vertical="center" wrapText="1"/>
    </xf>
    <xf numFmtId="0" fontId="42" fillId="26" borderId="87" xfId="0" applyFont="1" applyFill="1" applyBorder="1" applyAlignment="1" applyProtection="1">
      <alignment horizontal="left" vertical="center" wrapText="1"/>
    </xf>
    <xf numFmtId="0" fontId="42" fillId="26" borderId="25" xfId="0" applyFont="1" applyFill="1" applyBorder="1" applyProtection="1"/>
    <xf numFmtId="0" fontId="42" fillId="26" borderId="26" xfId="0" applyFont="1" applyFill="1" applyBorder="1" applyProtection="1"/>
    <xf numFmtId="14" fontId="42" fillId="26" borderId="26" xfId="0" applyNumberFormat="1" applyFont="1" applyFill="1" applyBorder="1" applyAlignment="1" applyProtection="1">
      <alignment horizontal="center"/>
    </xf>
    <xf numFmtId="0" fontId="42" fillId="26" borderId="26" xfId="0" applyFont="1" applyFill="1" applyBorder="1" applyAlignment="1" applyProtection="1">
      <alignment horizontal="center"/>
    </xf>
    <xf numFmtId="0" fontId="42" fillId="26" borderId="26" xfId="0" applyFont="1" applyFill="1" applyBorder="1" applyAlignment="1" applyProtection="1"/>
    <xf numFmtId="0" fontId="53" fillId="26" borderId="26" xfId="0" applyFont="1" applyFill="1" applyBorder="1" applyAlignment="1" applyProtection="1"/>
    <xf numFmtId="165" fontId="42" fillId="26" borderId="26" xfId="0" applyNumberFormat="1" applyFont="1" applyFill="1" applyBorder="1" applyAlignment="1" applyProtection="1">
      <alignment horizontal="center"/>
    </xf>
    <xf numFmtId="0" fontId="42" fillId="26" borderId="27" xfId="0" applyFont="1" applyFill="1" applyBorder="1" applyAlignment="1" applyProtection="1">
      <alignment horizontal="center"/>
    </xf>
    <xf numFmtId="0" fontId="42" fillId="26" borderId="46" xfId="0" applyFont="1" applyFill="1" applyBorder="1" applyProtection="1"/>
    <xf numFmtId="0" fontId="42" fillId="26" borderId="47" xfId="0" applyFont="1" applyFill="1" applyBorder="1" applyProtection="1"/>
    <xf numFmtId="14" fontId="42" fillId="26" borderId="47" xfId="0" applyNumberFormat="1" applyFont="1" applyFill="1" applyBorder="1" applyAlignment="1" applyProtection="1">
      <alignment horizontal="center"/>
    </xf>
    <xf numFmtId="0" fontId="42" fillId="26" borderId="47" xfId="0" applyFont="1" applyFill="1" applyBorder="1" applyAlignment="1" applyProtection="1">
      <alignment horizontal="center"/>
    </xf>
    <xf numFmtId="0" fontId="42" fillId="26" borderId="47" xfId="0" applyFont="1" applyFill="1" applyBorder="1" applyAlignment="1" applyProtection="1"/>
    <xf numFmtId="0" fontId="53" fillId="26" borderId="48" xfId="0" applyFont="1" applyFill="1" applyBorder="1" applyAlignment="1" applyProtection="1"/>
    <xf numFmtId="165" fontId="42" fillId="26" borderId="47" xfId="0" applyNumberFormat="1" applyFont="1" applyFill="1" applyBorder="1" applyAlignment="1" applyProtection="1">
      <alignment horizontal="center"/>
    </xf>
    <xf numFmtId="0" fontId="42" fillId="26" borderId="49" xfId="0" applyFont="1" applyFill="1" applyBorder="1" applyAlignment="1" applyProtection="1">
      <alignment horizontal="center"/>
    </xf>
    <xf numFmtId="0" fontId="42" fillId="26" borderId="28" xfId="0" applyFont="1" applyFill="1" applyBorder="1" applyProtection="1"/>
    <xf numFmtId="0" fontId="42" fillId="26" borderId="29" xfId="0" applyFont="1" applyFill="1" applyBorder="1" applyProtection="1"/>
    <xf numFmtId="14" fontId="42" fillId="26" borderId="29" xfId="0" applyNumberFormat="1" applyFont="1" applyFill="1" applyBorder="1" applyAlignment="1" applyProtection="1">
      <alignment horizontal="center"/>
    </xf>
    <xf numFmtId="0" fontId="42" fillId="26" borderId="29" xfId="0" applyFont="1" applyFill="1" applyBorder="1" applyAlignment="1" applyProtection="1">
      <alignment horizontal="center"/>
    </xf>
    <xf numFmtId="0" fontId="42" fillId="26" borderId="29" xfId="0" applyFont="1" applyFill="1" applyBorder="1" applyAlignment="1" applyProtection="1"/>
    <xf numFmtId="0" fontId="53" fillId="26" borderId="50" xfId="0" applyFont="1" applyFill="1" applyBorder="1" applyAlignment="1" applyProtection="1"/>
    <xf numFmtId="165" fontId="42" fillId="26" borderId="29" xfId="0" applyNumberFormat="1" applyFont="1" applyFill="1" applyBorder="1" applyAlignment="1" applyProtection="1">
      <alignment horizontal="center"/>
    </xf>
    <xf numFmtId="0" fontId="42" fillId="26" borderId="30" xfId="0" applyFont="1" applyFill="1" applyBorder="1" applyAlignment="1" applyProtection="1">
      <alignment horizontal="center"/>
    </xf>
    <xf numFmtId="0" fontId="54" fillId="26" borderId="15" xfId="0" applyFont="1" applyFill="1" applyBorder="1" applyAlignment="1" applyProtection="1">
      <alignment vertical="center"/>
    </xf>
    <xf numFmtId="44" fontId="54" fillId="26" borderId="12" xfId="28" applyFont="1" applyFill="1" applyBorder="1" applyAlignment="1" applyProtection="1">
      <alignment vertical="center"/>
    </xf>
    <xf numFmtId="0" fontId="54" fillId="26" borderId="12" xfId="52" applyNumberFormat="1" applyFont="1" applyFill="1" applyBorder="1" applyAlignment="1" applyProtection="1">
      <alignment horizontal="center" vertical="center"/>
    </xf>
    <xf numFmtId="0" fontId="54" fillId="26" borderId="12" xfId="0" applyNumberFormat="1" applyFont="1" applyFill="1" applyBorder="1" applyAlignment="1" applyProtection="1">
      <alignment horizontal="center" vertical="center"/>
    </xf>
    <xf numFmtId="44" fontId="54" fillId="0" borderId="0" xfId="0" applyNumberFormat="1" applyFont="1" applyFill="1" applyBorder="1" applyProtection="1"/>
    <xf numFmtId="0" fontId="37" fillId="26" borderId="51" xfId="0" applyNumberFormat="1" applyFont="1" applyFill="1" applyBorder="1" applyAlignment="1" applyProtection="1">
      <alignment horizontal="center" vertical="center"/>
    </xf>
    <xf numFmtId="0" fontId="37" fillId="0" borderId="22" xfId="0" applyFont="1" applyFill="1" applyBorder="1" applyAlignment="1" applyProtection="1">
      <alignment vertical="center"/>
      <protection locked="0"/>
    </xf>
    <xf numFmtId="0" fontId="37" fillId="26" borderId="23" xfId="0" applyNumberFormat="1" applyFont="1" applyFill="1" applyBorder="1" applyAlignment="1" applyProtection="1">
      <alignment horizontal="center" vertical="center"/>
    </xf>
    <xf numFmtId="0" fontId="54" fillId="26" borderId="13" xfId="0" applyFont="1" applyFill="1" applyBorder="1" applyAlignment="1" applyProtection="1">
      <alignment vertical="center"/>
    </xf>
    <xf numFmtId="44" fontId="54" fillId="26" borderId="14" xfId="28" applyFont="1" applyFill="1" applyBorder="1" applyAlignment="1" applyProtection="1">
      <alignment vertical="center"/>
    </xf>
    <xf numFmtId="0" fontId="54" fillId="26" borderId="14" xfId="52" applyNumberFormat="1" applyFont="1" applyFill="1" applyBorder="1" applyAlignment="1" applyProtection="1">
      <alignment horizontal="center" vertical="center"/>
    </xf>
    <xf numFmtId="0" fontId="54" fillId="26" borderId="14" xfId="0" applyNumberFormat="1" applyFont="1" applyFill="1" applyBorder="1" applyAlignment="1" applyProtection="1">
      <alignment horizontal="center" vertical="center"/>
    </xf>
    <xf numFmtId="44" fontId="54" fillId="26" borderId="15" xfId="28" applyFont="1" applyFill="1" applyBorder="1" applyAlignment="1" applyProtection="1">
      <alignment vertical="center"/>
    </xf>
    <xf numFmtId="44" fontId="54" fillId="26" borderId="16" xfId="31" applyFont="1" applyFill="1" applyBorder="1" applyAlignment="1" applyProtection="1">
      <alignment vertical="center"/>
    </xf>
    <xf numFmtId="44" fontId="54" fillId="26" borderId="13" xfId="28" applyFont="1" applyFill="1" applyBorder="1" applyAlignment="1" applyProtection="1">
      <alignment vertical="center"/>
    </xf>
    <xf numFmtId="44" fontId="54" fillId="26" borderId="18" xfId="31" applyFont="1" applyFill="1" applyBorder="1" applyAlignment="1" applyProtection="1">
      <alignment vertical="center"/>
    </xf>
    <xf numFmtId="0" fontId="37" fillId="25" borderId="76" xfId="0" applyFont="1" applyFill="1" applyBorder="1" applyAlignment="1" applyProtection="1">
      <alignment horizontal="center" vertical="center" wrapText="1"/>
    </xf>
    <xf numFmtId="0" fontId="37" fillId="25" borderId="99" xfId="0" applyFont="1" applyFill="1" applyBorder="1" applyAlignment="1" applyProtection="1">
      <alignment horizontal="center" vertical="center" wrapText="1"/>
    </xf>
    <xf numFmtId="44" fontId="37" fillId="28" borderId="37" xfId="31" applyFont="1" applyFill="1" applyBorder="1" applyProtection="1"/>
    <xf numFmtId="0" fontId="37" fillId="28" borderId="20" xfId="31" applyNumberFormat="1" applyFont="1" applyFill="1" applyBorder="1" applyAlignment="1" applyProtection="1">
      <alignment horizontal="center"/>
    </xf>
    <xf numFmtId="44" fontId="34" fillId="0" borderId="23" xfId="28" applyFont="1" applyFill="1" applyBorder="1" applyAlignment="1" applyProtection="1">
      <alignment vertical="center"/>
      <protection locked="0"/>
    </xf>
    <xf numFmtId="0" fontId="34" fillId="0" borderId="23" xfId="52" applyNumberFormat="1" applyFont="1" applyFill="1" applyBorder="1" applyAlignment="1" applyProtection="1">
      <alignment horizontal="center" vertical="center"/>
      <protection locked="0"/>
    </xf>
    <xf numFmtId="44" fontId="34" fillId="0" borderId="10" xfId="28" applyFont="1" applyFill="1" applyBorder="1" applyAlignment="1" applyProtection="1">
      <alignment vertical="center"/>
      <protection locked="0"/>
    </xf>
    <xf numFmtId="0" fontId="34" fillId="0" borderId="10" xfId="52" applyNumberFormat="1" applyFont="1" applyFill="1" applyBorder="1" applyAlignment="1" applyProtection="1">
      <alignment horizontal="center" vertical="center"/>
      <protection locked="0"/>
    </xf>
    <xf numFmtId="44" fontId="34" fillId="0" borderId="51" xfId="28" applyFont="1" applyFill="1" applyBorder="1" applyProtection="1">
      <protection locked="0"/>
    </xf>
    <xf numFmtId="0" fontId="34" fillId="0" borderId="51" xfId="52" applyNumberFormat="1" applyFont="1" applyFill="1" applyBorder="1" applyAlignment="1" applyProtection="1">
      <alignment horizontal="center" vertical="center"/>
      <protection locked="0"/>
    </xf>
    <xf numFmtId="44" fontId="37" fillId="26" borderId="18" xfId="0" applyNumberFormat="1" applyFont="1" applyFill="1" applyBorder="1" applyProtection="1"/>
    <xf numFmtId="0" fontId="34" fillId="0" borderId="0" xfId="0" applyFont="1" applyBorder="1" applyAlignment="1" applyProtection="1">
      <alignment horizontal="center" vertical="top"/>
    </xf>
    <xf numFmtId="0" fontId="34" fillId="0" borderId="0" xfId="0" applyFont="1" applyBorder="1" applyAlignment="1" applyProtection="1">
      <alignment horizontal="center"/>
    </xf>
    <xf numFmtId="0" fontId="34" fillId="0" borderId="0" xfId="0" applyFont="1" applyAlignment="1" applyProtection="1">
      <alignment horizontal="center"/>
    </xf>
    <xf numFmtId="0" fontId="52" fillId="0" borderId="0" xfId="0" applyFont="1" applyFill="1" applyAlignment="1" applyProtection="1">
      <alignment vertical="center" wrapText="1"/>
    </xf>
    <xf numFmtId="0" fontId="34" fillId="0" borderId="23" xfId="0" applyNumberFormat="1" applyFont="1" applyBorder="1" applyAlignment="1" applyProtection="1">
      <alignment horizontal="center" vertical="center"/>
      <protection locked="0"/>
    </xf>
    <xf numFmtId="0" fontId="34" fillId="0" borderId="10" xfId="0" applyNumberFormat="1" applyFont="1" applyBorder="1" applyAlignment="1" applyProtection="1">
      <alignment horizontal="center" vertical="center"/>
      <protection locked="0"/>
    </xf>
    <xf numFmtId="0" fontId="34" fillId="0" borderId="51" xfId="0" applyNumberFormat="1" applyFont="1" applyBorder="1" applyAlignment="1" applyProtection="1">
      <alignment horizontal="center" vertical="center"/>
      <protection locked="0"/>
    </xf>
    <xf numFmtId="44" fontId="34" fillId="0" borderId="24" xfId="31" applyFont="1" applyFill="1" applyBorder="1" applyAlignment="1" applyProtection="1">
      <alignment vertical="center"/>
      <protection locked="0"/>
    </xf>
    <xf numFmtId="44" fontId="34" fillId="0" borderId="17" xfId="31" applyFont="1" applyFill="1" applyBorder="1" applyAlignment="1" applyProtection="1">
      <alignment vertical="center"/>
      <protection locked="0"/>
    </xf>
    <xf numFmtId="44" fontId="34" fillId="0" borderId="32" xfId="31" applyFont="1" applyFill="1" applyBorder="1" applyAlignment="1" applyProtection="1">
      <alignment vertical="center"/>
      <protection locked="0"/>
    </xf>
    <xf numFmtId="44" fontId="34" fillId="28" borderId="21" xfId="31" applyFont="1" applyFill="1" applyBorder="1" applyProtection="1"/>
    <xf numFmtId="9" fontId="34" fillId="0" borderId="0" xfId="52" applyFont="1" applyProtection="1"/>
    <xf numFmtId="0" fontId="34" fillId="0" borderId="0" xfId="0" applyFont="1" applyFill="1" applyBorder="1" applyAlignment="1" applyProtection="1">
      <alignment horizontal="left"/>
    </xf>
    <xf numFmtId="0" fontId="34" fillId="0" borderId="0" xfId="0" applyFont="1" applyAlignment="1" applyProtection="1">
      <alignment horizontal="left"/>
    </xf>
    <xf numFmtId="0" fontId="37" fillId="26" borderId="19" xfId="0" applyFont="1" applyFill="1" applyBorder="1" applyAlignment="1" applyProtection="1">
      <alignment wrapText="1"/>
    </xf>
    <xf numFmtId="44" fontId="37" fillId="26" borderId="20" xfId="31" applyFont="1" applyFill="1" applyBorder="1" applyAlignment="1" applyProtection="1"/>
    <xf numFmtId="0" fontId="37" fillId="26" borderId="21" xfId="31" applyNumberFormat="1" applyFont="1" applyFill="1" applyBorder="1" applyAlignment="1" applyProtection="1"/>
    <xf numFmtId="44" fontId="37" fillId="26" borderId="19" xfId="0" applyNumberFormat="1" applyFont="1" applyFill="1" applyBorder="1" applyAlignment="1" applyProtection="1">
      <alignment vertical="center"/>
    </xf>
    <xf numFmtId="9" fontId="37" fillId="26" borderId="21" xfId="55" applyFont="1" applyFill="1" applyBorder="1" applyAlignment="1" applyProtection="1">
      <alignment vertical="center"/>
    </xf>
    <xf numFmtId="0" fontId="37" fillId="25" borderId="19" xfId="0" applyFont="1" applyFill="1" applyBorder="1" applyAlignment="1" applyProtection="1">
      <alignment horizontal="left" vertical="center" wrapText="1"/>
    </xf>
    <xf numFmtId="44" fontId="37" fillId="26" borderId="11" xfId="28" applyFont="1" applyFill="1" applyBorder="1" applyAlignment="1" applyProtection="1">
      <alignment vertical="center"/>
    </xf>
    <xf numFmtId="44" fontId="37" fillId="26" borderId="67" xfId="28" applyFont="1" applyFill="1" applyBorder="1" applyAlignment="1" applyProtection="1">
      <alignment vertical="center"/>
    </xf>
    <xf numFmtId="0" fontId="55" fillId="0" borderId="0" xfId="0" applyFont="1" applyBorder="1" applyProtection="1"/>
    <xf numFmtId="0" fontId="55" fillId="0" borderId="0" xfId="0" applyFont="1" applyBorder="1" applyAlignment="1" applyProtection="1">
      <alignment wrapText="1"/>
    </xf>
    <xf numFmtId="0" fontId="57" fillId="0" borderId="0" xfId="0" applyFont="1" applyFill="1" applyBorder="1" applyAlignment="1" applyProtection="1">
      <alignment horizontal="center" wrapText="1"/>
    </xf>
    <xf numFmtId="0" fontId="58" fillId="0" borderId="0" xfId="0" applyFont="1" applyFill="1" applyProtection="1"/>
    <xf numFmtId="0" fontId="59" fillId="0" borderId="0" xfId="0" applyFont="1" applyFill="1" applyAlignment="1" applyProtection="1"/>
    <xf numFmtId="0" fontId="37" fillId="0" borderId="0" xfId="0" applyFont="1" applyBorder="1" applyAlignment="1" applyProtection="1">
      <alignment horizontal="left" wrapText="1"/>
    </xf>
    <xf numFmtId="0" fontId="35" fillId="27" borderId="12" xfId="0" applyFont="1" applyFill="1" applyBorder="1" applyAlignment="1" applyProtection="1">
      <alignment horizontal="center" vertical="center" wrapText="1"/>
    </xf>
    <xf numFmtId="0" fontId="37" fillId="0" borderId="0" xfId="0" applyFont="1" applyFill="1" applyBorder="1" applyAlignment="1" applyProtection="1">
      <alignment horizontal="left" vertical="center" wrapText="1"/>
    </xf>
    <xf numFmtId="0" fontId="37" fillId="27" borderId="37" xfId="0" applyFont="1" applyFill="1" applyBorder="1" applyAlignment="1" applyProtection="1">
      <alignment horizontal="left" vertical="center" wrapText="1"/>
    </xf>
    <xf numFmtId="0" fontId="37" fillId="0" borderId="39" xfId="0" applyFont="1" applyBorder="1" applyAlignment="1" applyProtection="1">
      <alignment horizontal="center"/>
      <protection locked="0"/>
    </xf>
    <xf numFmtId="0" fontId="37" fillId="0" borderId="91" xfId="0" applyFont="1" applyBorder="1" applyAlignment="1" applyProtection="1">
      <alignment horizontal="center"/>
      <protection locked="0"/>
    </xf>
    <xf numFmtId="0" fontId="37" fillId="0" borderId="40" xfId="0" applyFont="1" applyBorder="1" applyAlignment="1" applyProtection="1">
      <alignment horizontal="center"/>
      <protection locked="0"/>
    </xf>
    <xf numFmtId="0" fontId="37" fillId="0" borderId="42" xfId="0" applyFont="1" applyBorder="1" applyAlignment="1" applyProtection="1">
      <alignment horizontal="center"/>
      <protection locked="0"/>
    </xf>
    <xf numFmtId="0" fontId="42" fillId="26" borderId="2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wrapText="1"/>
    </xf>
    <xf numFmtId="0" fontId="42" fillId="26" borderId="86" xfId="0" applyFont="1" applyFill="1" applyBorder="1" applyAlignment="1" applyProtection="1">
      <alignment horizontal="left" vertical="center" wrapText="1"/>
    </xf>
    <xf numFmtId="0" fontId="42" fillId="26" borderId="101" xfId="0" applyFont="1" applyFill="1" applyBorder="1" applyAlignment="1" applyProtection="1">
      <alignment horizontal="center" vertical="center" wrapText="1"/>
    </xf>
    <xf numFmtId="0" fontId="36" fillId="0" borderId="98" xfId="0" applyFont="1" applyBorder="1" applyAlignment="1" applyProtection="1">
      <alignment vertical="top" wrapText="1"/>
    </xf>
    <xf numFmtId="0" fontId="33" fillId="0" borderId="0" xfId="0" applyFont="1" applyFill="1" applyBorder="1" applyAlignment="1" applyProtection="1">
      <alignment horizontal="left"/>
    </xf>
    <xf numFmtId="0" fontId="33" fillId="0" borderId="0" xfId="0" applyFont="1" applyAlignment="1" applyProtection="1">
      <alignment horizontal="left"/>
    </xf>
    <xf numFmtId="0" fontId="33" fillId="0" borderId="15" xfId="0" applyFont="1" applyFill="1" applyBorder="1" applyAlignment="1" applyProtection="1">
      <alignment horizontal="left" vertical="top" wrapText="1"/>
      <protection locked="0"/>
    </xf>
    <xf numFmtId="0" fontId="33" fillId="0" borderId="12" xfId="0" applyFont="1" applyFill="1" applyBorder="1" applyAlignment="1" applyProtection="1">
      <alignment horizontal="left" vertical="top" wrapText="1"/>
      <protection locked="0"/>
    </xf>
    <xf numFmtId="0" fontId="33" fillId="0" borderId="11" xfId="0" applyFont="1" applyFill="1" applyBorder="1" applyAlignment="1" applyProtection="1">
      <alignment horizontal="left" vertical="top" wrapText="1"/>
      <protection locked="0"/>
    </xf>
    <xf numFmtId="0" fontId="33" fillId="0" borderId="10" xfId="0" applyFont="1" applyFill="1" applyBorder="1" applyAlignment="1" applyProtection="1">
      <alignment horizontal="left" vertical="top" wrapText="1"/>
      <protection locked="0"/>
    </xf>
    <xf numFmtId="0" fontId="33" fillId="0" borderId="13" xfId="0" applyFont="1" applyFill="1" applyBorder="1" applyAlignment="1" applyProtection="1">
      <alignment horizontal="left" vertical="top" wrapText="1"/>
      <protection locked="0"/>
    </xf>
    <xf numFmtId="0" fontId="33" fillId="0" borderId="14" xfId="0" applyFont="1" applyFill="1" applyBorder="1" applyAlignment="1" applyProtection="1">
      <alignment horizontal="left" vertical="top" wrapText="1"/>
      <protection locked="0"/>
    </xf>
    <xf numFmtId="0" fontId="43" fillId="30" borderId="0" xfId="0" applyFont="1" applyFill="1" applyBorder="1" applyAlignment="1" applyProtection="1">
      <alignment horizontal="center" vertical="center"/>
    </xf>
    <xf numFmtId="0" fontId="37" fillId="27" borderId="19" xfId="0" applyFont="1" applyFill="1" applyBorder="1" applyAlignment="1" applyProtection="1">
      <alignment horizontal="left" vertical="center" wrapText="1"/>
    </xf>
    <xf numFmtId="0" fontId="37" fillId="27" borderId="36" xfId="0" applyFont="1" applyFill="1" applyBorder="1" applyAlignment="1" applyProtection="1">
      <alignment horizontal="left" vertical="center" wrapText="1"/>
    </xf>
    <xf numFmtId="0" fontId="5" fillId="0" borderId="0" xfId="0" applyFont="1" applyFill="1" applyBorder="1" applyAlignment="1" applyProtection="1">
      <alignment horizontal="left" wrapText="1"/>
    </xf>
    <xf numFmtId="0" fontId="37" fillId="0" borderId="0" xfId="0" applyFont="1" applyFill="1" applyBorder="1" applyAlignment="1" applyProtection="1">
      <alignment horizontal="left" wrapText="1"/>
    </xf>
    <xf numFmtId="0" fontId="37" fillId="27" borderId="19" xfId="0" applyFont="1" applyFill="1" applyBorder="1" applyAlignment="1" applyProtection="1">
      <alignment horizontal="center" vertical="center" wrapText="1"/>
    </xf>
    <xf numFmtId="0" fontId="37" fillId="27" borderId="20" xfId="0" applyFont="1" applyFill="1" applyBorder="1" applyAlignment="1" applyProtection="1">
      <alignment horizontal="center" vertical="center" wrapText="1"/>
    </xf>
    <xf numFmtId="0" fontId="37" fillId="26" borderId="22" xfId="0" applyFont="1" applyFill="1" applyBorder="1" applyAlignment="1" applyProtection="1">
      <alignment horizontal="left" vertical="center"/>
    </xf>
    <xf numFmtId="0" fontId="37" fillId="26" borderId="23" xfId="0" applyFont="1" applyFill="1" applyBorder="1" applyAlignment="1" applyProtection="1">
      <alignment horizontal="left" vertical="center"/>
    </xf>
    <xf numFmtId="0" fontId="37" fillId="26" borderId="13" xfId="0" applyFont="1" applyFill="1" applyBorder="1" applyAlignment="1" applyProtection="1">
      <alignment horizontal="left" vertical="center"/>
    </xf>
    <xf numFmtId="0" fontId="37" fillId="26" borderId="14" xfId="0" applyFont="1" applyFill="1" applyBorder="1" applyAlignment="1" applyProtection="1">
      <alignment horizontal="left" vertical="center"/>
    </xf>
    <xf numFmtId="0" fontId="37" fillId="27" borderId="36" xfId="0" applyFont="1" applyFill="1" applyBorder="1" applyAlignment="1" applyProtection="1">
      <alignment horizontal="center" vertical="center" wrapText="1"/>
    </xf>
    <xf numFmtId="0" fontId="5" fillId="0" borderId="0" xfId="0" applyFont="1" applyBorder="1" applyAlignment="1" applyProtection="1">
      <alignment horizontal="left" wrapText="1"/>
    </xf>
    <xf numFmtId="0" fontId="37" fillId="0" borderId="0" xfId="0" applyFont="1" applyBorder="1" applyAlignment="1" applyProtection="1">
      <alignment horizontal="left" wrapText="1"/>
    </xf>
    <xf numFmtId="0" fontId="37" fillId="25" borderId="37" xfId="0" applyFont="1" applyFill="1" applyBorder="1" applyAlignment="1" applyProtection="1">
      <alignment horizontal="center" vertical="center"/>
    </xf>
    <xf numFmtId="0" fontId="37" fillId="25" borderId="34" xfId="0" applyFont="1" applyFill="1" applyBorder="1" applyAlignment="1" applyProtection="1">
      <alignment horizontal="center" vertical="center"/>
    </xf>
    <xf numFmtId="0" fontId="34" fillId="26" borderId="23" xfId="0" applyFont="1" applyFill="1" applyBorder="1" applyAlignment="1" applyProtection="1">
      <alignment horizontal="center" vertical="center" wrapText="1"/>
    </xf>
    <xf numFmtId="0" fontId="34" fillId="26" borderId="38" xfId="0" applyFont="1" applyFill="1" applyBorder="1" applyAlignment="1" applyProtection="1">
      <alignment horizontal="center" vertical="center" wrapText="1"/>
    </xf>
    <xf numFmtId="0" fontId="34" fillId="26" borderId="14" xfId="0" applyFont="1" applyFill="1" applyBorder="1" applyAlignment="1" applyProtection="1">
      <alignment horizontal="center" vertical="center"/>
    </xf>
    <xf numFmtId="0" fontId="34" fillId="26" borderId="41" xfId="0" applyFont="1" applyFill="1" applyBorder="1" applyAlignment="1" applyProtection="1">
      <alignment horizontal="center" vertical="center"/>
    </xf>
    <xf numFmtId="0" fontId="34" fillId="26" borderId="14" xfId="0" applyFont="1" applyFill="1" applyBorder="1" applyAlignment="1" applyProtection="1">
      <alignment horizontal="center" vertical="center" wrapText="1"/>
    </xf>
    <xf numFmtId="0" fontId="34" fillId="26" borderId="41" xfId="0" applyFont="1" applyFill="1" applyBorder="1" applyAlignment="1" applyProtection="1">
      <alignment horizontal="center" vertical="center" wrapText="1"/>
    </xf>
    <xf numFmtId="0" fontId="37" fillId="26" borderId="11" xfId="0" applyFont="1" applyFill="1" applyBorder="1" applyAlignment="1" applyProtection="1">
      <alignment horizontal="left" vertical="center" wrapText="1"/>
    </xf>
    <xf numFmtId="0" fontId="37" fillId="26" borderId="10" xfId="0" applyFont="1" applyFill="1" applyBorder="1" applyAlignment="1" applyProtection="1">
      <alignment horizontal="left" vertical="center"/>
    </xf>
    <xf numFmtId="0" fontId="37" fillId="26" borderId="10" xfId="0" applyFont="1" applyFill="1" applyBorder="1" applyAlignment="1" applyProtection="1">
      <alignment horizontal="left" vertical="center" wrapText="1"/>
    </xf>
    <xf numFmtId="0" fontId="37" fillId="26" borderId="13" xfId="0" applyFont="1" applyFill="1" applyBorder="1" applyAlignment="1" applyProtection="1">
      <alignment horizontal="left" vertical="center" wrapText="1"/>
    </xf>
    <xf numFmtId="0" fontId="37" fillId="26" borderId="14" xfId="0" applyFont="1" applyFill="1" applyBorder="1" applyAlignment="1" applyProtection="1">
      <alignment horizontal="left" vertical="center" wrapText="1"/>
    </xf>
    <xf numFmtId="0" fontId="34" fillId="26" borderId="10" xfId="0" applyFont="1" applyFill="1" applyBorder="1" applyAlignment="1" applyProtection="1">
      <alignment horizontal="center" vertical="center" wrapText="1"/>
    </xf>
    <xf numFmtId="0" fontId="34" fillId="26" borderId="68" xfId="0" applyFont="1" applyFill="1" applyBorder="1" applyAlignment="1" applyProtection="1">
      <alignment horizontal="center" vertical="center" wrapText="1"/>
    </xf>
    <xf numFmtId="0" fontId="35" fillId="27" borderId="15" xfId="0" applyFont="1" applyFill="1" applyBorder="1" applyAlignment="1" applyProtection="1">
      <alignment horizontal="center" vertical="center" wrapText="1"/>
    </xf>
    <xf numFmtId="0" fontId="35" fillId="27" borderId="13" xfId="0" applyFont="1" applyFill="1" applyBorder="1" applyAlignment="1" applyProtection="1">
      <alignment horizontal="center" vertical="center" wrapText="1"/>
    </xf>
    <xf numFmtId="0" fontId="35" fillId="27" borderId="12" xfId="0" applyFont="1" applyFill="1" applyBorder="1" applyAlignment="1" applyProtection="1">
      <alignment horizontal="center" vertical="center" wrapText="1"/>
    </xf>
    <xf numFmtId="0" fontId="35" fillId="27" borderId="14" xfId="0" applyFont="1" applyFill="1" applyBorder="1" applyAlignment="1" applyProtection="1">
      <alignment horizontal="center" vertical="center" wrapText="1"/>
    </xf>
    <xf numFmtId="0" fontId="35" fillId="26" borderId="20" xfId="0" applyNumberFormat="1" applyFont="1" applyFill="1" applyBorder="1" applyAlignment="1" applyProtection="1">
      <alignment horizontal="center" vertical="center"/>
    </xf>
    <xf numFmtId="0" fontId="35" fillId="26" borderId="21" xfId="0" applyNumberFormat="1" applyFont="1" applyFill="1" applyBorder="1" applyAlignment="1" applyProtection="1">
      <alignment horizontal="center" vertical="center"/>
    </xf>
    <xf numFmtId="0" fontId="6" fillId="0" borderId="69" xfId="0" applyFont="1" applyFill="1" applyBorder="1" applyAlignment="1" applyProtection="1">
      <alignment horizontal="left" vertical="top" wrapText="1"/>
    </xf>
    <xf numFmtId="0" fontId="6" fillId="0" borderId="70" xfId="0" applyFont="1" applyFill="1" applyBorder="1" applyAlignment="1" applyProtection="1">
      <alignment horizontal="left" vertical="top" wrapText="1"/>
    </xf>
    <xf numFmtId="0" fontId="6" fillId="0" borderId="71" xfId="0" applyFont="1" applyFill="1" applyBorder="1" applyAlignment="1" applyProtection="1">
      <alignment horizontal="left" vertical="top" wrapText="1"/>
    </xf>
    <xf numFmtId="0" fontId="38" fillId="0" borderId="69" xfId="0" applyFont="1" applyFill="1" applyBorder="1" applyAlignment="1" applyProtection="1">
      <alignment horizontal="center" vertical="center" wrapText="1"/>
    </xf>
    <xf numFmtId="0" fontId="38" fillId="0" borderId="70" xfId="0" applyFont="1" applyFill="1" applyBorder="1" applyAlignment="1" applyProtection="1">
      <alignment horizontal="center" vertical="center" wrapText="1"/>
    </xf>
    <xf numFmtId="0" fontId="38" fillId="0" borderId="71" xfId="0" applyFont="1" applyFill="1" applyBorder="1" applyAlignment="1" applyProtection="1">
      <alignment horizontal="center" vertical="center" wrapText="1"/>
    </xf>
    <xf numFmtId="0" fontId="38" fillId="0" borderId="72" xfId="0" applyFont="1" applyFill="1" applyBorder="1" applyAlignment="1" applyProtection="1">
      <alignment horizontal="center" vertical="center"/>
    </xf>
    <xf numFmtId="0" fontId="38" fillId="0" borderId="73" xfId="0" applyFont="1" applyFill="1" applyBorder="1" applyAlignment="1" applyProtection="1">
      <alignment horizontal="center" vertical="center"/>
    </xf>
    <xf numFmtId="0" fontId="37" fillId="0" borderId="71" xfId="0" applyFont="1" applyFill="1" applyBorder="1" applyAlignment="1" applyProtection="1">
      <alignment vertical="center" wrapText="1"/>
    </xf>
    <xf numFmtId="0" fontId="37" fillId="0" borderId="0" xfId="0" applyFont="1" applyFill="1" applyBorder="1" applyAlignment="1" applyProtection="1">
      <alignment vertical="center" wrapText="1"/>
    </xf>
    <xf numFmtId="0" fontId="37" fillId="26" borderId="37" xfId="0" applyFont="1" applyFill="1" applyBorder="1" applyAlignment="1" applyProtection="1">
      <alignment horizontal="center" vertical="center" wrapText="1"/>
    </xf>
    <xf numFmtId="0" fontId="37" fillId="26" borderId="34" xfId="0" applyFont="1" applyFill="1" applyBorder="1" applyAlignment="1" applyProtection="1">
      <alignment horizontal="center" vertical="center" wrapText="1"/>
    </xf>
    <xf numFmtId="0" fontId="37" fillId="26" borderId="35" xfId="0" applyFont="1" applyFill="1" applyBorder="1" applyAlignment="1" applyProtection="1">
      <alignment horizontal="center" vertical="center" wrapText="1"/>
    </xf>
    <xf numFmtId="0" fontId="56" fillId="0" borderId="0" xfId="0" applyFont="1" applyFill="1" applyBorder="1" applyAlignment="1" applyProtection="1">
      <alignment horizontal="left" vertical="top" wrapText="1"/>
    </xf>
    <xf numFmtId="0" fontId="37" fillId="26" borderId="19" xfId="0" applyFont="1" applyFill="1" applyBorder="1" applyAlignment="1" applyProtection="1">
      <alignment horizontal="center" vertical="center"/>
    </xf>
    <xf numFmtId="0" fontId="37" fillId="26" borderId="20" xfId="0" applyFont="1" applyFill="1" applyBorder="1" applyAlignment="1" applyProtection="1">
      <alignment horizontal="center" vertical="center"/>
    </xf>
    <xf numFmtId="0" fontId="37" fillId="26" borderId="21"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37" fillId="0" borderId="0" xfId="0" applyFont="1" applyFill="1" applyBorder="1" applyAlignment="1" applyProtection="1">
      <alignment horizontal="left" vertical="center" wrapText="1"/>
    </xf>
    <xf numFmtId="0" fontId="37" fillId="27" borderId="37" xfId="0" applyFont="1" applyFill="1" applyBorder="1" applyAlignment="1" applyProtection="1">
      <alignment horizontal="left" vertical="center"/>
    </xf>
    <xf numFmtId="0" fontId="37" fillId="27" borderId="34" xfId="0" applyFont="1" applyFill="1" applyBorder="1" applyAlignment="1" applyProtection="1">
      <alignment horizontal="left" vertical="center"/>
    </xf>
    <xf numFmtId="0" fontId="37" fillId="27" borderId="35" xfId="0" applyFont="1" applyFill="1" applyBorder="1" applyAlignment="1" applyProtection="1">
      <alignment horizontal="left" vertical="center"/>
    </xf>
    <xf numFmtId="0" fontId="43" fillId="0" borderId="0" xfId="0" applyFont="1" applyBorder="1" applyAlignment="1" applyProtection="1">
      <alignment horizontal="center"/>
    </xf>
    <xf numFmtId="0" fontId="37" fillId="26" borderId="37" xfId="0" applyFont="1" applyFill="1" applyBorder="1" applyAlignment="1" applyProtection="1">
      <alignment horizontal="center" vertical="center"/>
    </xf>
    <xf numFmtId="0" fontId="37" fillId="26" borderId="34" xfId="0" applyFont="1" applyFill="1" applyBorder="1" applyAlignment="1" applyProtection="1">
      <alignment horizontal="center" vertical="center"/>
    </xf>
    <xf numFmtId="0" fontId="37" fillId="26" borderId="35" xfId="0" applyFont="1" applyFill="1" applyBorder="1" applyAlignment="1" applyProtection="1">
      <alignment horizontal="center" vertical="center"/>
    </xf>
    <xf numFmtId="0" fontId="34" fillId="27" borderId="78" xfId="0" applyFont="1" applyFill="1" applyBorder="1" applyAlignment="1" applyProtection="1">
      <alignment horizontal="center" vertical="center" wrapText="1"/>
    </xf>
    <xf numFmtId="0" fontId="34" fillId="27" borderId="79" xfId="0" applyFont="1" applyFill="1" applyBorder="1" applyAlignment="1" applyProtection="1">
      <alignment horizontal="center" vertical="center" wrapText="1"/>
    </xf>
    <xf numFmtId="0" fontId="34" fillId="27" borderId="37" xfId="0" applyFont="1" applyFill="1" applyBorder="1" applyAlignment="1" applyProtection="1">
      <alignment horizontal="left" vertical="top" wrapText="1"/>
    </xf>
    <xf numFmtId="0" fontId="34" fillId="27" borderId="34" xfId="0" applyFont="1" applyFill="1" applyBorder="1" applyAlignment="1" applyProtection="1">
      <alignment horizontal="left" vertical="top" wrapText="1"/>
    </xf>
    <xf numFmtId="0" fontId="34" fillId="27" borderId="35" xfId="0" applyFont="1" applyFill="1" applyBorder="1" applyAlignment="1" applyProtection="1">
      <alignment horizontal="left" vertical="top" wrapText="1"/>
    </xf>
    <xf numFmtId="0" fontId="45" fillId="0" borderId="98" xfId="0" applyFont="1" applyFill="1" applyBorder="1" applyAlignment="1" applyProtection="1">
      <alignment horizontal="left" vertical="top" wrapText="1"/>
    </xf>
    <xf numFmtId="44" fontId="37" fillId="0" borderId="40" xfId="31" applyFont="1" applyFill="1" applyBorder="1" applyAlignment="1" applyProtection="1">
      <alignment horizontal="center" vertical="center" wrapText="1"/>
      <protection locked="0"/>
    </xf>
    <xf numFmtId="44" fontId="37" fillId="0" borderId="33" xfId="31" applyFont="1" applyFill="1" applyBorder="1" applyAlignment="1" applyProtection="1">
      <alignment horizontal="center" vertical="center" wrapText="1"/>
      <protection locked="0"/>
    </xf>
    <xf numFmtId="0" fontId="6" fillId="25" borderId="37" xfId="0" applyFont="1" applyFill="1" applyBorder="1" applyAlignment="1" applyProtection="1">
      <alignment horizontal="center" vertical="center" wrapText="1"/>
    </xf>
    <xf numFmtId="0" fontId="34" fillId="25" borderId="35" xfId="0" applyFont="1" applyFill="1" applyBorder="1" applyAlignment="1" applyProtection="1">
      <alignment horizontal="center" vertical="center" wrapText="1"/>
    </xf>
    <xf numFmtId="0" fontId="37" fillId="27" borderId="37" xfId="0" applyFont="1" applyFill="1" applyBorder="1" applyAlignment="1" applyProtection="1">
      <alignment horizontal="center" vertical="center" wrapText="1"/>
    </xf>
    <xf numFmtId="0" fontId="37" fillId="27" borderId="34" xfId="0" applyFont="1" applyFill="1" applyBorder="1" applyAlignment="1" applyProtection="1">
      <alignment horizontal="center" vertical="center" wrapText="1"/>
    </xf>
    <xf numFmtId="0" fontId="37" fillId="27" borderId="35" xfId="0" applyFont="1" applyFill="1" applyBorder="1" applyAlignment="1" applyProtection="1">
      <alignment horizontal="center" vertical="center" wrapText="1"/>
    </xf>
    <xf numFmtId="0" fontId="37" fillId="25" borderId="37" xfId="0" applyFont="1" applyFill="1" applyBorder="1" applyAlignment="1" applyProtection="1">
      <alignment horizontal="center" vertical="center" wrapText="1"/>
    </xf>
    <xf numFmtId="0" fontId="37" fillId="25" borderId="35" xfId="0" applyFont="1" applyFill="1" applyBorder="1" applyAlignment="1" applyProtection="1">
      <alignment horizontal="center" vertical="center" wrapText="1"/>
    </xf>
    <xf numFmtId="0" fontId="37" fillId="27" borderId="19" xfId="0" applyFont="1" applyFill="1" applyBorder="1" applyAlignment="1" applyProtection="1">
      <alignment horizontal="center" vertical="center"/>
    </xf>
    <xf numFmtId="0" fontId="37" fillId="27" borderId="20" xfId="0" applyFont="1" applyFill="1" applyBorder="1" applyAlignment="1" applyProtection="1">
      <alignment horizontal="center" vertical="center"/>
    </xf>
    <xf numFmtId="0" fontId="37" fillId="27" borderId="21" xfId="0" applyFont="1" applyFill="1" applyBorder="1" applyAlignment="1" applyProtection="1">
      <alignment horizontal="center" vertical="center"/>
    </xf>
    <xf numFmtId="0" fontId="37" fillId="27" borderId="78" xfId="0" applyFont="1" applyFill="1" applyBorder="1" applyAlignment="1" applyProtection="1">
      <alignment horizontal="center" vertical="center"/>
    </xf>
    <xf numFmtId="0" fontId="37" fillId="27" borderId="79" xfId="0" applyFont="1" applyFill="1" applyBorder="1" applyAlignment="1" applyProtection="1">
      <alignment horizontal="center" vertical="center"/>
    </xf>
    <xf numFmtId="0" fontId="37" fillId="0" borderId="0" xfId="0" applyFont="1" applyFill="1" applyBorder="1" applyAlignment="1" applyProtection="1">
      <alignment horizontal="left" vertical="top" wrapText="1"/>
    </xf>
    <xf numFmtId="0" fontId="37" fillId="27" borderId="74" xfId="0" applyFont="1" applyFill="1" applyBorder="1" applyAlignment="1" applyProtection="1">
      <alignment horizontal="center" vertical="center"/>
    </xf>
    <xf numFmtId="0" fontId="37" fillId="27" borderId="70" xfId="0" applyFont="1" applyFill="1" applyBorder="1" applyAlignment="1" applyProtection="1">
      <alignment horizontal="center" vertical="center"/>
    </xf>
    <xf numFmtId="0" fontId="37" fillId="27" borderId="80" xfId="0" applyFont="1" applyFill="1" applyBorder="1" applyAlignment="1" applyProtection="1">
      <alignment horizontal="center" vertical="center"/>
    </xf>
    <xf numFmtId="44" fontId="34" fillId="28" borderId="37" xfId="0" applyNumberFormat="1" applyFont="1" applyFill="1" applyBorder="1" applyAlignment="1" applyProtection="1">
      <alignment horizontal="center" vertical="center"/>
    </xf>
    <xf numFmtId="44" fontId="34" fillId="28" borderId="35" xfId="0" applyNumberFormat="1" applyFont="1" applyFill="1" applyBorder="1" applyAlignment="1" applyProtection="1">
      <alignment horizontal="center" vertical="center"/>
    </xf>
    <xf numFmtId="0" fontId="37" fillId="27" borderId="37" xfId="0" applyFont="1" applyFill="1" applyBorder="1" applyAlignment="1" applyProtection="1">
      <alignment horizontal="center"/>
    </xf>
    <xf numFmtId="0" fontId="37" fillId="27" borderId="35" xfId="0" applyFont="1" applyFill="1" applyBorder="1" applyAlignment="1" applyProtection="1">
      <alignment horizontal="center"/>
    </xf>
    <xf numFmtId="0" fontId="35" fillId="26" borderId="37" xfId="0" applyFont="1" applyFill="1" applyBorder="1" applyAlignment="1" applyProtection="1">
      <alignment horizontal="center" vertical="center"/>
    </xf>
    <xf numFmtId="0" fontId="35" fillId="26" borderId="34" xfId="0" applyFont="1" applyFill="1" applyBorder="1" applyAlignment="1" applyProtection="1">
      <alignment horizontal="center" vertical="center"/>
    </xf>
    <xf numFmtId="0" fontId="35" fillId="26" borderId="35" xfId="0" applyFont="1" applyFill="1" applyBorder="1" applyAlignment="1" applyProtection="1">
      <alignment horizontal="center" vertical="center"/>
    </xf>
    <xf numFmtId="0" fontId="7" fillId="0" borderId="75" xfId="0" applyFont="1" applyFill="1" applyBorder="1" applyAlignment="1" applyProtection="1">
      <alignment horizontal="left" vertical="center" wrapText="1"/>
    </xf>
    <xf numFmtId="44" fontId="37" fillId="0" borderId="52" xfId="31" applyFont="1" applyFill="1" applyBorder="1" applyAlignment="1" applyProtection="1">
      <alignment horizontal="center" vertical="center" wrapText="1"/>
      <protection locked="0"/>
    </xf>
    <xf numFmtId="44" fontId="37" fillId="0" borderId="31" xfId="31" applyFont="1" applyFill="1" applyBorder="1" applyAlignment="1" applyProtection="1">
      <alignment horizontal="center" vertical="center" wrapText="1"/>
      <protection locked="0"/>
    </xf>
    <xf numFmtId="0" fontId="34" fillId="25" borderId="37" xfId="0" applyFont="1" applyFill="1" applyBorder="1" applyAlignment="1" applyProtection="1">
      <alignment horizontal="center" vertical="center" wrapText="1"/>
    </xf>
    <xf numFmtId="0" fontId="46" fillId="0" borderId="98" xfId="0" applyFont="1" applyBorder="1" applyAlignment="1" applyProtection="1">
      <alignment horizontal="left" vertical="top" wrapText="1"/>
    </xf>
    <xf numFmtId="44" fontId="37" fillId="26" borderId="37" xfId="31" applyFont="1" applyFill="1" applyBorder="1" applyAlignment="1" applyProtection="1">
      <alignment horizontal="center" vertical="center" wrapText="1"/>
    </xf>
    <xf numFmtId="44" fontId="37" fillId="26" borderId="35" xfId="31" applyFont="1" applyFill="1" applyBorder="1" applyAlignment="1" applyProtection="1">
      <alignment horizontal="center" vertical="center" wrapText="1"/>
    </xf>
    <xf numFmtId="44" fontId="37" fillId="27" borderId="85" xfId="0" applyNumberFormat="1" applyFont="1" applyFill="1" applyBorder="1" applyAlignment="1" applyProtection="1">
      <alignment horizontal="right"/>
    </xf>
    <xf numFmtId="44" fontId="37" fillId="27" borderId="81" xfId="0" applyNumberFormat="1" applyFont="1" applyFill="1" applyBorder="1" applyAlignment="1" applyProtection="1">
      <alignment horizontal="right"/>
    </xf>
    <xf numFmtId="44" fontId="37" fillId="0" borderId="91" xfId="31" applyFont="1" applyFill="1" applyBorder="1" applyAlignment="1" applyProtection="1">
      <alignment horizontal="center" vertical="center" wrapText="1"/>
      <protection locked="0"/>
    </xf>
    <xf numFmtId="44" fontId="37" fillId="0" borderId="96" xfId="31" applyFont="1" applyFill="1" applyBorder="1" applyAlignment="1" applyProtection="1">
      <alignment horizontal="center" vertical="center" wrapText="1"/>
      <protection locked="0"/>
    </xf>
    <xf numFmtId="164" fontId="37" fillId="27" borderId="39" xfId="0" applyNumberFormat="1" applyFont="1" applyFill="1" applyBorder="1" applyAlignment="1" applyProtection="1">
      <alignment horizontal="right" vertical="center"/>
    </xf>
    <xf numFmtId="164" fontId="37" fillId="27" borderId="95" xfId="0" applyNumberFormat="1" applyFont="1" applyFill="1" applyBorder="1" applyAlignment="1" applyProtection="1">
      <alignment horizontal="right" vertical="center"/>
    </xf>
    <xf numFmtId="0" fontId="37" fillId="27" borderId="37" xfId="0" applyFont="1" applyFill="1" applyBorder="1" applyAlignment="1" applyProtection="1">
      <alignment horizontal="left" vertical="center" wrapText="1"/>
    </xf>
    <xf numFmtId="0" fontId="37" fillId="27" borderId="82" xfId="0" applyFont="1" applyFill="1" applyBorder="1" applyAlignment="1" applyProtection="1">
      <alignment horizontal="left" vertical="center" wrapText="1"/>
    </xf>
    <xf numFmtId="0" fontId="37" fillId="27" borderId="19" xfId="0" applyFont="1" applyFill="1" applyBorder="1" applyAlignment="1" applyProtection="1">
      <alignment horizontal="left"/>
    </xf>
    <xf numFmtId="0" fontId="37" fillId="27" borderId="20" xfId="0" applyFont="1" applyFill="1" applyBorder="1" applyAlignment="1" applyProtection="1">
      <alignment horizontal="left"/>
    </xf>
  </cellXfs>
  <cellStyles count="59">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urrency" xfId="28" builtinId="4"/>
    <cellStyle name="Currency 2" xfId="29" xr:uid="{00000000-0005-0000-0000-00001C000000}"/>
    <cellStyle name="Currency 2 2" xfId="30" xr:uid="{00000000-0005-0000-0000-00001D000000}"/>
    <cellStyle name="Currency 3" xfId="31" xr:uid="{00000000-0005-0000-0000-00001E000000}"/>
    <cellStyle name="Currency 3 2" xfId="32" xr:uid="{00000000-0005-0000-0000-00001F000000}"/>
    <cellStyle name="Currency 4" xfId="33" xr:uid="{00000000-0005-0000-0000-000020000000}"/>
    <cellStyle name="Currency 5" xfId="34" xr:uid="{00000000-0005-0000-0000-000021000000}"/>
    <cellStyle name="Explanatory Text 2" xfId="35" xr:uid="{00000000-0005-0000-0000-000022000000}"/>
    <cellStyle name="Good 2" xfId="36" xr:uid="{00000000-0005-0000-0000-000023000000}"/>
    <cellStyle name="Heading 1 2" xfId="37" xr:uid="{00000000-0005-0000-0000-000024000000}"/>
    <cellStyle name="Heading 2 2" xfId="38" xr:uid="{00000000-0005-0000-0000-000025000000}"/>
    <cellStyle name="Heading 3 2" xfId="39" xr:uid="{00000000-0005-0000-0000-000026000000}"/>
    <cellStyle name="Heading 4 2" xfId="40" xr:uid="{00000000-0005-0000-0000-000027000000}"/>
    <cellStyle name="Input 2" xfId="41" xr:uid="{00000000-0005-0000-0000-000028000000}"/>
    <cellStyle name="Linked Cell 2" xfId="42" xr:uid="{00000000-0005-0000-0000-000029000000}"/>
    <cellStyle name="Neutral 2" xfId="43" xr:uid="{00000000-0005-0000-0000-00002A000000}"/>
    <cellStyle name="Normal" xfId="0" builtinId="0"/>
    <cellStyle name="Normal 2" xfId="44" xr:uid="{00000000-0005-0000-0000-00002C000000}"/>
    <cellStyle name="Normal 2 2" xfId="45" xr:uid="{00000000-0005-0000-0000-00002D000000}"/>
    <cellStyle name="Normal 3" xfId="46" xr:uid="{00000000-0005-0000-0000-00002E000000}"/>
    <cellStyle name="Normal 3 2" xfId="47" xr:uid="{00000000-0005-0000-0000-00002F000000}"/>
    <cellStyle name="Normal 4" xfId="48" xr:uid="{00000000-0005-0000-0000-000030000000}"/>
    <cellStyle name="Normal_HECAT Data 2008" xfId="49" xr:uid="{00000000-0005-0000-0000-000031000000}"/>
    <cellStyle name="Note 2" xfId="50" xr:uid="{00000000-0005-0000-0000-000032000000}"/>
    <cellStyle name="Output 2" xfId="51" xr:uid="{00000000-0005-0000-0000-000033000000}"/>
    <cellStyle name="Percent" xfId="52" builtinId="5"/>
    <cellStyle name="Percent 2" xfId="53" xr:uid="{00000000-0005-0000-0000-000035000000}"/>
    <cellStyle name="Percent 2 2" xfId="54" xr:uid="{00000000-0005-0000-0000-000036000000}"/>
    <cellStyle name="Percent 3" xfId="55" xr:uid="{00000000-0005-0000-0000-000037000000}"/>
    <cellStyle name="Title 2" xfId="56" xr:uid="{00000000-0005-0000-0000-000038000000}"/>
    <cellStyle name="Total 2" xfId="57" xr:uid="{00000000-0005-0000-0000-000039000000}"/>
    <cellStyle name="Warning Text 2" xfId="58" xr:uid="{00000000-0005-0000-0000-00003A000000}"/>
  </cellStyles>
  <dxfs count="5">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1466850</xdr:colOff>
      <xdr:row>6</xdr:row>
      <xdr:rowOff>123824</xdr:rowOff>
    </xdr:from>
    <xdr:to>
      <xdr:col>5</xdr:col>
      <xdr:colOff>249767</xdr:colOff>
      <xdr:row>8</xdr:row>
      <xdr:rowOff>133763</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466850" y="2990849"/>
          <a:ext cx="5450417" cy="390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2400" b="0" i="1" cap="none" spc="0">
              <a:ln w="18415" cmpd="sng">
                <a:noFill/>
                <a:prstDash val="solid"/>
              </a:ln>
              <a:solidFill>
                <a:schemeClr val="accent5">
                  <a:lumMod val="60000"/>
                  <a:lumOff val="40000"/>
                  <a:alpha val="55000"/>
                </a:schemeClr>
              </a:solidFill>
              <a:effectLst>
                <a:reflection stA="50000" endPos="65000" dist="50800" dir="5400000" sy="-100000" algn="bl" rotWithShape="0"/>
              </a:effectLst>
            </a:rPr>
            <a:t>EXAMPLES</a:t>
          </a:r>
          <a:r>
            <a:rPr lang="en-US" sz="2400" b="0" i="1" cap="none" spc="0" baseline="0">
              <a:ln w="18415" cmpd="sng">
                <a:noFill/>
                <a:prstDash val="solid"/>
              </a:ln>
              <a:solidFill>
                <a:schemeClr val="accent5">
                  <a:lumMod val="60000"/>
                  <a:lumOff val="40000"/>
                  <a:alpha val="55000"/>
                </a:schemeClr>
              </a:solidFill>
              <a:effectLst>
                <a:reflection stA="50000" endPos="65000" dist="50800" dir="5400000" sy="-100000" algn="bl" rotWithShape="0"/>
              </a:effectLst>
            </a:rPr>
            <a:t>              </a:t>
          </a:r>
          <a:r>
            <a:rPr lang="en-US" sz="2400" b="0" i="1" cap="none" spc="0">
              <a:ln w="18415" cmpd="sng">
                <a:noFill/>
                <a:prstDash val="solid"/>
              </a:ln>
              <a:solidFill>
                <a:schemeClr val="accent5">
                  <a:lumMod val="60000"/>
                  <a:lumOff val="40000"/>
                  <a:alpha val="55000"/>
                </a:schemeClr>
              </a:solidFill>
              <a:effectLst>
                <a:reflection stA="50000" endPos="65000" dist="50800" dir="5400000" sy="-100000" algn="bl" rotWithShape="0"/>
              </a:effectLst>
              <a:latin typeface="+mn-lt"/>
              <a:ea typeface="+mn-ea"/>
              <a:cs typeface="+mn-cs"/>
            </a:rPr>
            <a:t>EXAMPLES</a:t>
          </a:r>
          <a:r>
            <a:rPr lang="en-US" sz="2400" b="0" i="1" cap="none" spc="0" baseline="0">
              <a:ln w="18415" cmpd="sng">
                <a:noFill/>
                <a:prstDash val="solid"/>
              </a:ln>
              <a:solidFill>
                <a:schemeClr val="accent5">
                  <a:lumMod val="60000"/>
                  <a:lumOff val="40000"/>
                  <a:alpha val="55000"/>
                </a:schemeClr>
              </a:solidFill>
              <a:effectLst>
                <a:reflection stA="50000" endPos="65000" dist="50800" dir="5400000" sy="-100000" algn="bl" rotWithShape="0"/>
              </a:effectLst>
              <a:latin typeface="+mn-lt"/>
              <a:ea typeface="+mn-ea"/>
              <a:cs typeface="+mn-cs"/>
            </a:rPr>
            <a:t>                  </a:t>
          </a:r>
          <a:r>
            <a:rPr lang="en-US" sz="2400" b="0" i="1" cap="none" spc="0">
              <a:ln w="18415" cmpd="sng">
                <a:noFill/>
                <a:prstDash val="solid"/>
              </a:ln>
              <a:solidFill>
                <a:schemeClr val="accent5">
                  <a:lumMod val="60000"/>
                  <a:lumOff val="40000"/>
                  <a:alpha val="55000"/>
                </a:schemeClr>
              </a:solidFill>
              <a:effectLst>
                <a:reflection stA="50000" endPos="65000" dist="50800" dir="5400000" sy="-100000" algn="bl" rotWithShape="0"/>
              </a:effectLst>
              <a:latin typeface="+mn-lt"/>
              <a:ea typeface="+mn-ea"/>
              <a:cs typeface="+mn-cs"/>
            </a:rPr>
            <a:t>EXAMPLES</a:t>
          </a:r>
          <a:r>
            <a:rPr lang="en-US" sz="2400" b="0" i="1" cap="none" spc="0" baseline="0">
              <a:ln w="18415" cmpd="sng">
                <a:noFill/>
                <a:prstDash val="solid"/>
              </a:ln>
              <a:solidFill>
                <a:schemeClr val="accent5">
                  <a:lumMod val="60000"/>
                  <a:lumOff val="40000"/>
                  <a:alpha val="55000"/>
                </a:schemeClr>
              </a:solidFill>
              <a:effectLst>
                <a:reflection stA="50000" endPos="65000" dist="50800" dir="5400000" sy="-100000" algn="bl" rotWithShape="0"/>
              </a:effectLst>
              <a:latin typeface="+mn-lt"/>
              <a:ea typeface="+mn-ea"/>
              <a:cs typeface="+mn-cs"/>
            </a:rPr>
            <a:t>     </a:t>
          </a:r>
          <a:endParaRPr lang="en-US" sz="2400" b="0" cap="none" spc="0">
            <a:ln w="18415" cmpd="sng">
              <a:noFill/>
              <a:prstDash val="solid"/>
            </a:ln>
            <a:solidFill>
              <a:schemeClr val="accent5">
                <a:lumMod val="60000"/>
                <a:lumOff val="40000"/>
                <a:alpha val="55000"/>
              </a:schemeClr>
            </a:solidFill>
            <a:effectLst>
              <a:reflection stA="50000" endPos="65000" dist="50800" dir="5400000" sy="-100000" algn="bl" rotWithShape="0"/>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304800</xdr:colOff>
      <xdr:row>3</xdr:row>
      <xdr:rowOff>0</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1039475" y="24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xdr:from>
      <xdr:col>0</xdr:col>
      <xdr:colOff>1828800</xdr:colOff>
      <xdr:row>5</xdr:row>
      <xdr:rowOff>438150</xdr:rowOff>
    </xdr:from>
    <xdr:to>
      <xdr:col>3</xdr:col>
      <xdr:colOff>1047750</xdr:colOff>
      <xdr:row>6</xdr:row>
      <xdr:rowOff>191620</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828800" y="2657475"/>
          <a:ext cx="6667500" cy="382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2400" b="0" i="1" cap="none" spc="0">
              <a:ln w="18415" cmpd="sng">
                <a:noFill/>
                <a:prstDash val="solid"/>
              </a:ln>
              <a:solidFill>
                <a:schemeClr val="accent5">
                  <a:lumMod val="60000"/>
                  <a:lumOff val="40000"/>
                  <a:alpha val="55000"/>
                </a:schemeClr>
              </a:solidFill>
              <a:effectLst>
                <a:reflection stA="50000" endPos="65000" dist="50800" dir="5400000" sy="-100000" algn="bl" rotWithShape="0"/>
              </a:effectLst>
            </a:rPr>
            <a:t>EXAMPLES</a:t>
          </a:r>
          <a:r>
            <a:rPr lang="en-US" sz="2400" b="0" i="1" cap="none" spc="0" baseline="0">
              <a:ln w="18415" cmpd="sng">
                <a:noFill/>
                <a:prstDash val="solid"/>
              </a:ln>
              <a:solidFill>
                <a:schemeClr val="accent5">
                  <a:lumMod val="60000"/>
                  <a:lumOff val="40000"/>
                  <a:alpha val="55000"/>
                </a:schemeClr>
              </a:solidFill>
              <a:effectLst>
                <a:reflection stA="50000" endPos="65000" dist="50800" dir="5400000" sy="-100000" algn="bl" rotWithShape="0"/>
              </a:effectLst>
            </a:rPr>
            <a:t>              </a:t>
          </a:r>
          <a:r>
            <a:rPr lang="en-US" sz="2400" b="0" i="1" cap="none" spc="0">
              <a:ln w="18415" cmpd="sng">
                <a:noFill/>
                <a:prstDash val="solid"/>
              </a:ln>
              <a:solidFill>
                <a:schemeClr val="accent5">
                  <a:lumMod val="60000"/>
                  <a:lumOff val="40000"/>
                  <a:alpha val="55000"/>
                </a:schemeClr>
              </a:solidFill>
              <a:effectLst>
                <a:reflection stA="50000" endPos="65000" dist="50800" dir="5400000" sy="-100000" algn="bl" rotWithShape="0"/>
              </a:effectLst>
              <a:latin typeface="+mn-lt"/>
              <a:ea typeface="+mn-ea"/>
              <a:cs typeface="+mn-cs"/>
            </a:rPr>
            <a:t>EXAMPLES</a:t>
          </a:r>
          <a:r>
            <a:rPr lang="en-US" sz="2400" b="0" i="1" cap="none" spc="0" baseline="0">
              <a:ln w="18415" cmpd="sng">
                <a:noFill/>
                <a:prstDash val="solid"/>
              </a:ln>
              <a:solidFill>
                <a:schemeClr val="accent5">
                  <a:lumMod val="60000"/>
                  <a:lumOff val="40000"/>
                  <a:alpha val="55000"/>
                </a:schemeClr>
              </a:solidFill>
              <a:effectLst>
                <a:reflection stA="50000" endPos="65000" dist="50800" dir="5400000" sy="-100000" algn="bl" rotWithShape="0"/>
              </a:effectLst>
              <a:latin typeface="+mn-lt"/>
              <a:ea typeface="+mn-ea"/>
              <a:cs typeface="+mn-cs"/>
            </a:rPr>
            <a:t>                  </a:t>
          </a:r>
          <a:r>
            <a:rPr lang="en-US" sz="2400" b="0" i="1" cap="none" spc="0">
              <a:ln w="18415" cmpd="sng">
                <a:noFill/>
                <a:prstDash val="solid"/>
              </a:ln>
              <a:solidFill>
                <a:schemeClr val="accent5">
                  <a:lumMod val="60000"/>
                  <a:lumOff val="40000"/>
                  <a:alpha val="55000"/>
                </a:schemeClr>
              </a:solidFill>
              <a:effectLst>
                <a:reflection stA="50000" endPos="65000" dist="50800" dir="5400000" sy="-100000" algn="bl" rotWithShape="0"/>
              </a:effectLst>
              <a:latin typeface="+mn-lt"/>
              <a:ea typeface="+mn-ea"/>
              <a:cs typeface="+mn-cs"/>
            </a:rPr>
            <a:t>EXAMPLES</a:t>
          </a:r>
          <a:r>
            <a:rPr lang="en-US" sz="2400" b="0" i="1" cap="none" spc="0" baseline="0">
              <a:ln w="18415" cmpd="sng">
                <a:noFill/>
                <a:prstDash val="solid"/>
              </a:ln>
              <a:solidFill>
                <a:schemeClr val="accent5">
                  <a:lumMod val="60000"/>
                  <a:lumOff val="40000"/>
                  <a:alpha val="55000"/>
                </a:schemeClr>
              </a:solidFill>
              <a:effectLst>
                <a:reflection stA="50000" endPos="65000" dist="50800" dir="5400000" sy="-100000" algn="bl" rotWithShape="0"/>
              </a:effectLst>
              <a:latin typeface="+mn-lt"/>
              <a:ea typeface="+mn-ea"/>
              <a:cs typeface="+mn-cs"/>
            </a:rPr>
            <a:t>     </a:t>
          </a:r>
          <a:endParaRPr lang="en-US" sz="2400" b="0" cap="none" spc="0">
            <a:ln w="18415" cmpd="sng">
              <a:noFill/>
              <a:prstDash val="solid"/>
            </a:ln>
            <a:solidFill>
              <a:schemeClr val="accent5">
                <a:lumMod val="60000"/>
                <a:lumOff val="40000"/>
                <a:alpha val="55000"/>
              </a:schemeClr>
            </a:solidFill>
            <a:effectLst>
              <a:reflection stA="50000" endPos="65000" dist="50800" dir="5400000" sy="-100000" algn="bl" rotWithShape="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1038225</xdr:colOff>
      <xdr:row>6</xdr:row>
      <xdr:rowOff>295275</xdr:rowOff>
    </xdr:from>
    <xdr:to>
      <xdr:col>5</xdr:col>
      <xdr:colOff>1295400</xdr:colOff>
      <xdr:row>8</xdr:row>
      <xdr:rowOff>96370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038225" y="3162300"/>
          <a:ext cx="6667500" cy="286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2400" b="0" i="1" cap="none" spc="0">
              <a:ln w="18415" cmpd="sng">
                <a:noFill/>
                <a:prstDash val="solid"/>
              </a:ln>
              <a:solidFill>
                <a:schemeClr val="accent5">
                  <a:lumMod val="60000"/>
                  <a:lumOff val="40000"/>
                  <a:alpha val="55000"/>
                </a:schemeClr>
              </a:solidFill>
              <a:effectLst>
                <a:reflection stA="50000" endPos="65000" dist="50800" dir="5400000" sy="-100000" algn="bl" rotWithShape="0"/>
              </a:effectLst>
            </a:rPr>
            <a:t>EXAMPLES</a:t>
          </a:r>
          <a:r>
            <a:rPr lang="en-US" sz="2400" b="0" i="1" cap="none" spc="0" baseline="0">
              <a:ln w="18415" cmpd="sng">
                <a:noFill/>
                <a:prstDash val="solid"/>
              </a:ln>
              <a:solidFill>
                <a:schemeClr val="accent5">
                  <a:lumMod val="60000"/>
                  <a:lumOff val="40000"/>
                  <a:alpha val="55000"/>
                </a:schemeClr>
              </a:solidFill>
              <a:effectLst>
                <a:reflection stA="50000" endPos="65000" dist="50800" dir="5400000" sy="-100000" algn="bl" rotWithShape="0"/>
              </a:effectLst>
            </a:rPr>
            <a:t>              </a:t>
          </a:r>
          <a:r>
            <a:rPr lang="en-US" sz="2400" b="0" i="1" cap="none" spc="0">
              <a:ln w="18415" cmpd="sng">
                <a:noFill/>
                <a:prstDash val="solid"/>
              </a:ln>
              <a:solidFill>
                <a:schemeClr val="accent5">
                  <a:lumMod val="60000"/>
                  <a:lumOff val="40000"/>
                  <a:alpha val="55000"/>
                </a:schemeClr>
              </a:solidFill>
              <a:effectLst>
                <a:reflection stA="50000" endPos="65000" dist="50800" dir="5400000" sy="-100000" algn="bl" rotWithShape="0"/>
              </a:effectLst>
              <a:latin typeface="+mn-lt"/>
              <a:ea typeface="+mn-ea"/>
              <a:cs typeface="+mn-cs"/>
            </a:rPr>
            <a:t>EXAMPLES</a:t>
          </a:r>
          <a:r>
            <a:rPr lang="en-US" sz="2400" b="0" i="1" cap="none" spc="0" baseline="0">
              <a:ln w="18415" cmpd="sng">
                <a:noFill/>
                <a:prstDash val="solid"/>
              </a:ln>
              <a:solidFill>
                <a:schemeClr val="accent5">
                  <a:lumMod val="60000"/>
                  <a:lumOff val="40000"/>
                  <a:alpha val="55000"/>
                </a:schemeClr>
              </a:solidFill>
              <a:effectLst>
                <a:reflection stA="50000" endPos="65000" dist="50800" dir="5400000" sy="-100000" algn="bl" rotWithShape="0"/>
              </a:effectLst>
              <a:latin typeface="+mn-lt"/>
              <a:ea typeface="+mn-ea"/>
              <a:cs typeface="+mn-cs"/>
            </a:rPr>
            <a:t>                  </a:t>
          </a:r>
          <a:r>
            <a:rPr lang="en-US" sz="2400" b="0" i="1" cap="none" spc="0">
              <a:ln w="18415" cmpd="sng">
                <a:noFill/>
                <a:prstDash val="solid"/>
              </a:ln>
              <a:solidFill>
                <a:schemeClr val="accent5">
                  <a:lumMod val="60000"/>
                  <a:lumOff val="40000"/>
                  <a:alpha val="55000"/>
                </a:schemeClr>
              </a:solidFill>
              <a:effectLst>
                <a:reflection stA="50000" endPos="65000" dist="50800" dir="5400000" sy="-100000" algn="bl" rotWithShape="0"/>
              </a:effectLst>
              <a:latin typeface="+mn-lt"/>
              <a:ea typeface="+mn-ea"/>
              <a:cs typeface="+mn-cs"/>
            </a:rPr>
            <a:t>EXAMPLES</a:t>
          </a:r>
          <a:r>
            <a:rPr lang="en-US" sz="2400" b="0" i="1" cap="none" spc="0" baseline="0">
              <a:ln w="18415" cmpd="sng">
                <a:noFill/>
                <a:prstDash val="solid"/>
              </a:ln>
              <a:solidFill>
                <a:schemeClr val="accent5">
                  <a:lumMod val="60000"/>
                  <a:lumOff val="40000"/>
                  <a:alpha val="55000"/>
                </a:schemeClr>
              </a:solidFill>
              <a:effectLst>
                <a:reflection stA="50000" endPos="65000" dist="50800" dir="5400000" sy="-100000" algn="bl" rotWithShape="0"/>
              </a:effectLst>
              <a:latin typeface="+mn-lt"/>
              <a:ea typeface="+mn-ea"/>
              <a:cs typeface="+mn-cs"/>
            </a:rPr>
            <a:t>     </a:t>
          </a:r>
          <a:endParaRPr lang="en-US" sz="2400" b="0" cap="none" spc="0">
            <a:ln w="18415" cmpd="sng">
              <a:noFill/>
              <a:prstDash val="solid"/>
            </a:ln>
            <a:solidFill>
              <a:schemeClr val="accent5">
                <a:lumMod val="60000"/>
                <a:lumOff val="40000"/>
                <a:alpha val="55000"/>
              </a:schemeClr>
            </a:solidFill>
            <a:effectLst>
              <a:reflection stA="50000" endPos="65000" dist="50800" dir="5400000" sy="-100000" algn="bl" rotWithShape="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130547</xdr:colOff>
      <xdr:row>6</xdr:row>
      <xdr:rowOff>63874</xdr:rowOff>
    </xdr:from>
    <xdr:to>
      <xdr:col>8</xdr:col>
      <xdr:colOff>1000124</xdr:colOff>
      <xdr:row>7</xdr:row>
      <xdr:rowOff>160244</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30547" y="5045449"/>
          <a:ext cx="9194427" cy="286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2400" b="0" i="1" cap="none" spc="0">
              <a:ln w="18415" cmpd="sng">
                <a:noFill/>
                <a:prstDash val="solid"/>
              </a:ln>
              <a:solidFill>
                <a:schemeClr val="accent5">
                  <a:lumMod val="60000"/>
                  <a:lumOff val="40000"/>
                  <a:alpha val="55000"/>
                </a:schemeClr>
              </a:solidFill>
              <a:effectLst>
                <a:reflection stA="50000" endPos="65000" dist="50800" dir="5400000" sy="-100000" algn="bl" rotWithShape="0"/>
              </a:effectLst>
            </a:rPr>
            <a:t>EXAMPLES</a:t>
          </a:r>
          <a:r>
            <a:rPr lang="en-US" sz="2400" b="0" i="1" cap="none" spc="0" baseline="0">
              <a:ln w="18415" cmpd="sng">
                <a:noFill/>
                <a:prstDash val="solid"/>
              </a:ln>
              <a:solidFill>
                <a:schemeClr val="accent5">
                  <a:lumMod val="60000"/>
                  <a:lumOff val="40000"/>
                  <a:alpha val="55000"/>
                </a:schemeClr>
              </a:solidFill>
              <a:effectLst>
                <a:reflection stA="50000" endPos="65000" dist="50800" dir="5400000" sy="-100000" algn="bl" rotWithShape="0"/>
              </a:effectLst>
            </a:rPr>
            <a:t>              </a:t>
          </a:r>
          <a:r>
            <a:rPr lang="en-US" sz="2400" b="0" i="1" cap="none" spc="0">
              <a:ln w="18415" cmpd="sng">
                <a:noFill/>
                <a:prstDash val="solid"/>
              </a:ln>
              <a:solidFill>
                <a:schemeClr val="accent5">
                  <a:lumMod val="60000"/>
                  <a:lumOff val="40000"/>
                  <a:alpha val="55000"/>
                </a:schemeClr>
              </a:solidFill>
              <a:effectLst>
                <a:reflection stA="50000" endPos="65000" dist="50800" dir="5400000" sy="-100000" algn="bl" rotWithShape="0"/>
              </a:effectLst>
              <a:latin typeface="+mn-lt"/>
              <a:ea typeface="+mn-ea"/>
              <a:cs typeface="+mn-cs"/>
            </a:rPr>
            <a:t>EXAMPLES</a:t>
          </a:r>
          <a:r>
            <a:rPr lang="en-US" sz="2400" b="0" i="1" cap="none" spc="0" baseline="0">
              <a:ln w="18415" cmpd="sng">
                <a:noFill/>
                <a:prstDash val="solid"/>
              </a:ln>
              <a:solidFill>
                <a:schemeClr val="accent5">
                  <a:lumMod val="60000"/>
                  <a:lumOff val="40000"/>
                  <a:alpha val="55000"/>
                </a:schemeClr>
              </a:solidFill>
              <a:effectLst>
                <a:reflection stA="50000" endPos="65000" dist="50800" dir="5400000" sy="-100000" algn="bl" rotWithShape="0"/>
              </a:effectLst>
              <a:latin typeface="+mn-lt"/>
              <a:ea typeface="+mn-ea"/>
              <a:cs typeface="+mn-cs"/>
            </a:rPr>
            <a:t>                  </a:t>
          </a:r>
          <a:r>
            <a:rPr lang="en-US" sz="2400" b="0" i="1" cap="none" spc="0">
              <a:ln w="18415" cmpd="sng">
                <a:noFill/>
                <a:prstDash val="solid"/>
              </a:ln>
              <a:solidFill>
                <a:schemeClr val="accent5">
                  <a:lumMod val="60000"/>
                  <a:lumOff val="40000"/>
                  <a:alpha val="55000"/>
                </a:schemeClr>
              </a:solidFill>
              <a:effectLst>
                <a:reflection stA="50000" endPos="65000" dist="50800" dir="5400000" sy="-100000" algn="bl" rotWithShape="0"/>
              </a:effectLst>
              <a:latin typeface="+mn-lt"/>
              <a:ea typeface="+mn-ea"/>
              <a:cs typeface="+mn-cs"/>
            </a:rPr>
            <a:t>EXAMPLES</a:t>
          </a:r>
          <a:r>
            <a:rPr kumimoji="0" lang="en-US" sz="2400" b="0" i="1" u="none" strike="noStrike" kern="0" cap="none" spc="0" normalizeH="0" baseline="0" noProof="0">
              <a:ln w="18415" cmpd="sng">
                <a:noFill/>
                <a:prstDash val="solid"/>
              </a:ln>
              <a:solidFill>
                <a:srgbClr val="4BACC6">
                  <a:lumMod val="60000"/>
                  <a:lumOff val="40000"/>
                  <a:alpha val="55000"/>
                </a:srgbClr>
              </a:solidFill>
              <a:effectLst>
                <a:reflection stA="50000" endPos="65000" dist="50800" dir="5400000" sy="-100000" algn="bl" rotWithShape="0"/>
              </a:effectLst>
              <a:uLnTx/>
              <a:uFillTx/>
              <a:latin typeface="+mn-lt"/>
              <a:ea typeface="+mn-ea"/>
              <a:cs typeface="+mn-cs"/>
            </a:rPr>
            <a:t>                  EXAMPLES</a:t>
          </a:r>
          <a:r>
            <a:rPr lang="en-US" sz="2400" b="0" i="1" cap="none" spc="0" baseline="0">
              <a:ln w="18415" cmpd="sng">
                <a:noFill/>
                <a:prstDash val="solid"/>
              </a:ln>
              <a:solidFill>
                <a:schemeClr val="accent5">
                  <a:lumMod val="60000"/>
                  <a:lumOff val="40000"/>
                  <a:alpha val="55000"/>
                </a:schemeClr>
              </a:solidFill>
              <a:effectLst>
                <a:reflection stA="50000" endPos="65000" dist="50800" dir="5400000" sy="-100000" algn="bl" rotWithShape="0"/>
              </a:effectLst>
              <a:latin typeface="+mn-lt"/>
              <a:ea typeface="+mn-ea"/>
              <a:cs typeface="+mn-cs"/>
            </a:rPr>
            <a:t>     </a:t>
          </a:r>
          <a:endParaRPr lang="en-US" sz="2400" b="0" cap="none" spc="0">
            <a:ln w="18415" cmpd="sng">
              <a:noFill/>
              <a:prstDash val="solid"/>
            </a:ln>
            <a:solidFill>
              <a:schemeClr val="accent5">
                <a:lumMod val="60000"/>
                <a:lumOff val="40000"/>
                <a:alpha val="55000"/>
              </a:schemeClr>
            </a:solidFill>
            <a:effectLst>
              <a:reflection stA="50000" endPos="65000" dist="50800" dir="5400000" sy="-100000" algn="bl" rotWithShape="0"/>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1:I62"/>
  <sheetViews>
    <sheetView showGridLines="0" topLeftCell="A10" zoomScaleNormal="100" workbookViewId="0">
      <selection activeCell="H18" sqref="H18:H26"/>
    </sheetView>
  </sheetViews>
  <sheetFormatPr defaultColWidth="9.140625" defaultRowHeight="12.75" x14ac:dyDescent="0.2"/>
  <cols>
    <col min="1" max="1" width="3.7109375" style="4" customWidth="1"/>
    <col min="2" max="3" width="25.7109375" style="4" customWidth="1"/>
    <col min="4" max="7" width="20.7109375" style="4" customWidth="1"/>
    <col min="8" max="9" width="18.7109375" style="4" customWidth="1"/>
    <col min="10" max="16384" width="9.140625" style="4"/>
  </cols>
  <sheetData>
    <row r="1" spans="2:9" ht="21.75" thickBot="1" x14ac:dyDescent="0.25">
      <c r="B1" s="344" t="s">
        <v>172</v>
      </c>
      <c r="C1" s="344"/>
      <c r="D1" s="344"/>
      <c r="E1" s="344"/>
      <c r="F1" s="344"/>
      <c r="G1" s="344"/>
      <c r="H1" s="344"/>
    </row>
    <row r="2" spans="2:9" s="8" customFormat="1" ht="15.75" customHeight="1" thickBot="1" x14ac:dyDescent="0.3">
      <c r="B2" s="345" t="s">
        <v>102</v>
      </c>
      <c r="C2" s="346"/>
      <c r="D2" s="122"/>
      <c r="E2" s="5"/>
      <c r="F2" s="5"/>
      <c r="G2" s="6"/>
      <c r="H2" s="7"/>
      <c r="I2" s="7"/>
    </row>
    <row r="3" spans="2:9" s="10" customFormat="1" ht="5.25" customHeight="1" thickBot="1" x14ac:dyDescent="0.3">
      <c r="B3" s="325"/>
      <c r="C3" s="325"/>
      <c r="D3" s="9"/>
      <c r="E3" s="9"/>
      <c r="F3" s="9"/>
      <c r="G3" s="9"/>
      <c r="H3" s="9"/>
    </row>
    <row r="4" spans="2:9" s="14" customFormat="1" ht="75.75" thickBot="1" x14ac:dyDescent="0.25">
      <c r="B4" s="11" t="s">
        <v>72</v>
      </c>
      <c r="C4" s="12" t="s">
        <v>73</v>
      </c>
      <c r="D4" s="12" t="s">
        <v>74</v>
      </c>
      <c r="E4" s="12" t="s">
        <v>75</v>
      </c>
      <c r="F4" s="13" t="s">
        <v>98</v>
      </c>
    </row>
    <row r="5" spans="2:9" s="8" customFormat="1" ht="15.75" thickBot="1" x14ac:dyDescent="0.3">
      <c r="B5" s="123"/>
      <c r="C5" s="124"/>
      <c r="D5" s="124"/>
      <c r="E5" s="124"/>
      <c r="F5" s="125"/>
    </row>
    <row r="6" spans="2:9" s="8" customFormat="1" ht="5.25" customHeight="1" x14ac:dyDescent="0.25"/>
    <row r="7" spans="2:9" s="8" customFormat="1" ht="62.25" customHeight="1" thickBot="1" x14ac:dyDescent="0.3">
      <c r="B7" s="347" t="s">
        <v>192</v>
      </c>
      <c r="C7" s="348"/>
      <c r="D7" s="348"/>
      <c r="E7" s="348"/>
      <c r="F7" s="348"/>
      <c r="G7" s="348"/>
      <c r="H7" s="348"/>
      <c r="I7" s="348"/>
    </row>
    <row r="8" spans="2:9" s="14" customFormat="1" ht="75.75" thickBot="1" x14ac:dyDescent="0.25">
      <c r="B8" s="15" t="s">
        <v>66</v>
      </c>
      <c r="C8" s="16" t="s">
        <v>67</v>
      </c>
      <c r="D8" s="17" t="s">
        <v>68</v>
      </c>
      <c r="E8" s="17" t="s">
        <v>69</v>
      </c>
      <c r="F8" s="18" t="s">
        <v>70</v>
      </c>
      <c r="G8" s="19" t="s">
        <v>71</v>
      </c>
      <c r="H8" s="20" t="s">
        <v>127</v>
      </c>
      <c r="I8" s="13" t="s">
        <v>101</v>
      </c>
    </row>
    <row r="9" spans="2:9" s="175" customFormat="1" ht="15" x14ac:dyDescent="0.25">
      <c r="B9" s="21"/>
      <c r="C9" s="171" t="s">
        <v>128</v>
      </c>
      <c r="D9" s="171"/>
      <c r="E9" s="171"/>
      <c r="F9" s="171"/>
      <c r="G9" s="172"/>
      <c r="H9" s="173"/>
      <c r="I9" s="174"/>
    </row>
    <row r="10" spans="2:9" s="175" customFormat="1" ht="15" x14ac:dyDescent="0.25">
      <c r="B10" s="21"/>
      <c r="C10" s="176"/>
      <c r="D10" s="171"/>
      <c r="E10" s="171"/>
      <c r="F10" s="171"/>
      <c r="G10" s="172"/>
      <c r="H10" s="177"/>
      <c r="I10" s="178"/>
    </row>
    <row r="11" spans="2:9" s="175" customFormat="1" ht="15" x14ac:dyDescent="0.25">
      <c r="B11" s="21"/>
      <c r="C11" s="176"/>
      <c r="D11" s="171"/>
      <c r="E11" s="171"/>
      <c r="F11" s="171"/>
      <c r="G11" s="172"/>
      <c r="H11" s="177"/>
      <c r="I11" s="178"/>
    </row>
    <row r="12" spans="2:9" s="175" customFormat="1" ht="15" x14ac:dyDescent="0.25">
      <c r="B12" s="21"/>
      <c r="C12" s="176"/>
      <c r="D12" s="171"/>
      <c r="E12" s="171"/>
      <c r="F12" s="171"/>
      <c r="G12" s="172"/>
      <c r="H12" s="177"/>
      <c r="I12" s="178"/>
    </row>
    <row r="13" spans="2:9" s="175" customFormat="1" ht="15.75" thickBot="1" x14ac:dyDescent="0.3">
      <c r="B13" s="179"/>
      <c r="C13" s="180"/>
      <c r="D13" s="180"/>
      <c r="E13" s="180"/>
      <c r="F13" s="180"/>
      <c r="G13" s="181"/>
      <c r="H13" s="182"/>
      <c r="I13" s="183"/>
    </row>
    <row r="14" spans="2:9" s="8" customFormat="1" ht="4.5" customHeight="1" x14ac:dyDescent="0.25"/>
    <row r="15" spans="2:9" s="8" customFormat="1" ht="78.75" customHeight="1" x14ac:dyDescent="0.25">
      <c r="B15" s="356" t="s">
        <v>130</v>
      </c>
      <c r="C15" s="357"/>
      <c r="D15" s="357"/>
      <c r="E15" s="357"/>
      <c r="F15" s="357"/>
    </row>
    <row r="16" spans="2:9" s="8" customFormat="1" ht="8.25" customHeight="1" thickBot="1" x14ac:dyDescent="0.3">
      <c r="B16" s="323"/>
      <c r="C16" s="323"/>
      <c r="D16" s="323"/>
      <c r="E16" s="323"/>
      <c r="F16" s="323"/>
    </row>
    <row r="17" spans="2:9" s="8" customFormat="1" ht="21" customHeight="1" thickBot="1" x14ac:dyDescent="0.3">
      <c r="B17" s="323"/>
      <c r="C17" s="323"/>
      <c r="D17" s="323"/>
      <c r="E17" s="323"/>
      <c r="F17" s="152" t="s">
        <v>174</v>
      </c>
      <c r="G17" s="153" t="s">
        <v>175</v>
      </c>
      <c r="H17" s="154" t="s">
        <v>124</v>
      </c>
    </row>
    <row r="18" spans="2:9" s="8" customFormat="1" ht="39" customHeight="1" thickBot="1" x14ac:dyDescent="0.3">
      <c r="B18" s="358" t="s">
        <v>173</v>
      </c>
      <c r="C18" s="359"/>
      <c r="D18" s="359"/>
      <c r="E18" s="359"/>
      <c r="F18" s="143">
        <v>0</v>
      </c>
      <c r="G18" s="167">
        <v>0</v>
      </c>
      <c r="H18" s="148">
        <f>F18+G18</f>
        <v>0</v>
      </c>
    </row>
    <row r="19" spans="2:9" s="8" customFormat="1" ht="60.75" thickBot="1" x14ac:dyDescent="0.3">
      <c r="B19" s="349" t="s">
        <v>12</v>
      </c>
      <c r="C19" s="350"/>
      <c r="D19" s="350" t="s">
        <v>17</v>
      </c>
      <c r="E19" s="355"/>
      <c r="F19" s="144" t="s">
        <v>176</v>
      </c>
      <c r="G19" s="144" t="s">
        <v>177</v>
      </c>
      <c r="H19" s="144" t="s">
        <v>178</v>
      </c>
      <c r="I19" s="319"/>
    </row>
    <row r="20" spans="2:9" s="8" customFormat="1" ht="15" x14ac:dyDescent="0.25">
      <c r="B20" s="351" t="s">
        <v>59</v>
      </c>
      <c r="C20" s="352"/>
      <c r="D20" s="360" t="s">
        <v>60</v>
      </c>
      <c r="E20" s="361"/>
      <c r="F20" s="145">
        <v>0</v>
      </c>
      <c r="G20" s="327">
        <v>0</v>
      </c>
      <c r="H20" s="149">
        <f>SUM(F20:G20)</f>
        <v>0</v>
      </c>
    </row>
    <row r="21" spans="2:9" s="8" customFormat="1" ht="15.75" thickBot="1" x14ac:dyDescent="0.3">
      <c r="B21" s="353"/>
      <c r="C21" s="354"/>
      <c r="D21" s="362" t="s">
        <v>11</v>
      </c>
      <c r="E21" s="363"/>
      <c r="F21" s="146">
        <v>0</v>
      </c>
      <c r="G21" s="328">
        <v>0</v>
      </c>
      <c r="H21" s="149">
        <f>SUM(F21:G21)</f>
        <v>0</v>
      </c>
      <c r="I21" s="318"/>
    </row>
    <row r="22" spans="2:9" s="8" customFormat="1" ht="60.75" thickBot="1" x14ac:dyDescent="0.3">
      <c r="B22" s="349" t="s">
        <v>148</v>
      </c>
      <c r="C22" s="350"/>
      <c r="D22" s="350" t="s">
        <v>17</v>
      </c>
      <c r="E22" s="355"/>
      <c r="F22" s="144" t="s">
        <v>176</v>
      </c>
      <c r="G22" s="144" t="s">
        <v>177</v>
      </c>
      <c r="H22" s="144" t="s">
        <v>178</v>
      </c>
    </row>
    <row r="23" spans="2:9" s="8" customFormat="1" ht="15" x14ac:dyDescent="0.25">
      <c r="B23" s="351" t="s">
        <v>61</v>
      </c>
      <c r="C23" s="352"/>
      <c r="D23" s="360" t="s">
        <v>48</v>
      </c>
      <c r="E23" s="361"/>
      <c r="F23" s="145">
        <v>0</v>
      </c>
      <c r="G23" s="327">
        <v>0</v>
      </c>
      <c r="H23" s="150">
        <f>F23+G23</f>
        <v>0</v>
      </c>
    </row>
    <row r="24" spans="2:9" s="8" customFormat="1" ht="15" x14ac:dyDescent="0.25">
      <c r="B24" s="366" t="s">
        <v>163</v>
      </c>
      <c r="C24" s="367"/>
      <c r="D24" s="371" t="s">
        <v>42</v>
      </c>
      <c r="E24" s="372"/>
      <c r="F24" s="147">
        <v>0</v>
      </c>
      <c r="G24" s="329">
        <v>0</v>
      </c>
      <c r="H24" s="149">
        <f t="shared" ref="H24:H26" si="0">F24+G24</f>
        <v>0</v>
      </c>
    </row>
    <row r="25" spans="2:9" s="8" customFormat="1" ht="15" x14ac:dyDescent="0.25">
      <c r="B25" s="366" t="s">
        <v>49</v>
      </c>
      <c r="C25" s="368"/>
      <c r="D25" s="371" t="s">
        <v>42</v>
      </c>
      <c r="E25" s="372"/>
      <c r="F25" s="147">
        <v>0</v>
      </c>
      <c r="G25" s="329">
        <v>0</v>
      </c>
      <c r="H25" s="149">
        <f t="shared" si="0"/>
        <v>0</v>
      </c>
    </row>
    <row r="26" spans="2:9" s="8" customFormat="1" ht="15.75" thickBot="1" x14ac:dyDescent="0.3">
      <c r="B26" s="369" t="s">
        <v>149</v>
      </c>
      <c r="C26" s="370"/>
      <c r="D26" s="364" t="s">
        <v>48</v>
      </c>
      <c r="E26" s="365"/>
      <c r="F26" s="146">
        <v>0</v>
      </c>
      <c r="G26" s="330">
        <v>0</v>
      </c>
      <c r="H26" s="151">
        <f t="shared" si="0"/>
        <v>0</v>
      </c>
    </row>
    <row r="57" spans="2:5" x14ac:dyDescent="0.2">
      <c r="B57" s="4" t="s">
        <v>72</v>
      </c>
      <c r="C57" s="4" t="s">
        <v>91</v>
      </c>
      <c r="D57" s="4" t="s">
        <v>92</v>
      </c>
      <c r="E57" s="4" t="s">
        <v>67</v>
      </c>
    </row>
    <row r="58" spans="2:5" x14ac:dyDescent="0.2">
      <c r="B58" s="4" t="s">
        <v>88</v>
      </c>
      <c r="C58" s="4" t="s">
        <v>89</v>
      </c>
      <c r="D58" s="4" t="s">
        <v>93</v>
      </c>
      <c r="E58" s="4" t="s">
        <v>94</v>
      </c>
    </row>
    <row r="59" spans="2:5" x14ac:dyDescent="0.2">
      <c r="B59" s="4" t="s">
        <v>147</v>
      </c>
      <c r="C59" s="4" t="s">
        <v>90</v>
      </c>
      <c r="E59" s="4" t="s">
        <v>95</v>
      </c>
    </row>
    <row r="60" spans="2:5" x14ac:dyDescent="0.2">
      <c r="B60" s="4" t="s">
        <v>122</v>
      </c>
      <c r="E60" s="4" t="s">
        <v>96</v>
      </c>
    </row>
    <row r="61" spans="2:5" x14ac:dyDescent="0.2">
      <c r="E61" s="4" t="s">
        <v>97</v>
      </c>
    </row>
    <row r="62" spans="2:5" x14ac:dyDescent="0.2">
      <c r="E62" s="4" t="s">
        <v>129</v>
      </c>
    </row>
  </sheetData>
  <sheetProtection formatCells="0" formatColumns="0" formatRows="0" selectLockedCells="1"/>
  <mergeCells count="20">
    <mergeCell ref="D26:E26"/>
    <mergeCell ref="B22:C22"/>
    <mergeCell ref="B23:C23"/>
    <mergeCell ref="B24:C24"/>
    <mergeCell ref="B25:C25"/>
    <mergeCell ref="B26:C26"/>
    <mergeCell ref="D22:E22"/>
    <mergeCell ref="D23:E23"/>
    <mergeCell ref="D24:E24"/>
    <mergeCell ref="D25:E25"/>
    <mergeCell ref="B1:H1"/>
    <mergeCell ref="B2:C2"/>
    <mergeCell ref="B7:I7"/>
    <mergeCell ref="B19:C19"/>
    <mergeCell ref="B20:C21"/>
    <mergeCell ref="D19:E19"/>
    <mergeCell ref="B15:F15"/>
    <mergeCell ref="B18:E18"/>
    <mergeCell ref="D20:E20"/>
    <mergeCell ref="D21:E21"/>
  </mergeCells>
  <dataValidations count="4">
    <dataValidation type="list" allowBlank="1" showInputMessage="1" showErrorMessage="1" sqref="B5" xr:uid="{00000000-0002-0000-0000-000000000000}">
      <formula1>$B$58:$B$60</formula1>
    </dataValidation>
    <dataValidation type="list" allowBlank="1" showInputMessage="1" showErrorMessage="1" sqref="C5" xr:uid="{00000000-0002-0000-0000-000001000000}">
      <formula1>$C$58:$C$59</formula1>
    </dataValidation>
    <dataValidation type="list" allowBlank="1" showInputMessage="1" showErrorMessage="1" sqref="F5 H9:I13" xr:uid="{00000000-0002-0000-0000-000002000000}">
      <formula1>$D$57:$D$58</formula1>
    </dataValidation>
    <dataValidation type="list" allowBlank="1" showInputMessage="1" showErrorMessage="1" sqref="C9:C13" xr:uid="{00000000-0002-0000-0000-000003000000}">
      <formula1>$E$58:$E$62</formula1>
    </dataValidation>
  </dataValidations>
  <pageMargins left="0.7" right="0.7" top="0.75" bottom="0.75" header="0.3" footer="0.3"/>
  <pageSetup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J58"/>
  <sheetViews>
    <sheetView showGridLines="0" workbookViewId="0">
      <selection activeCell="A2" sqref="A2:I2"/>
    </sheetView>
  </sheetViews>
  <sheetFormatPr defaultColWidth="9.140625" defaultRowHeight="12.75" x14ac:dyDescent="0.2"/>
  <cols>
    <col min="1" max="1" width="25.42578125" style="23" customWidth="1"/>
    <col min="2" max="2" width="28.42578125" style="23" customWidth="1"/>
    <col min="3" max="3" width="14.5703125" style="23" bestFit="1" customWidth="1"/>
    <col min="4" max="4" width="11.28515625" style="23" customWidth="1"/>
    <col min="5" max="5" width="20.28515625" style="23" customWidth="1"/>
    <col min="6" max="6" width="26.7109375" style="23" customWidth="1"/>
    <col min="7" max="7" width="19.42578125" style="23" bestFit="1" customWidth="1"/>
    <col min="8" max="8" width="17.5703125" style="23" customWidth="1"/>
    <col min="9" max="9" width="15.7109375" style="23" customWidth="1"/>
    <col min="10" max="10" width="15.42578125" style="23" bestFit="1" customWidth="1"/>
    <col min="11" max="16384" width="9.140625" style="23"/>
  </cols>
  <sheetData>
    <row r="1" spans="1:10" ht="18.75" customHeight="1" x14ac:dyDescent="0.2">
      <c r="A1" s="382" t="s">
        <v>179</v>
      </c>
      <c r="B1" s="383"/>
      <c r="C1" s="383"/>
      <c r="D1" s="383"/>
      <c r="E1" s="383"/>
      <c r="F1" s="383"/>
      <c r="G1" s="383"/>
      <c r="H1" s="383"/>
      <c r="I1" s="384"/>
      <c r="J1" s="22"/>
    </row>
    <row r="2" spans="1:10" ht="111" customHeight="1" thickBot="1" x14ac:dyDescent="0.25">
      <c r="A2" s="379" t="s">
        <v>150</v>
      </c>
      <c r="B2" s="380"/>
      <c r="C2" s="380"/>
      <c r="D2" s="380"/>
      <c r="E2" s="380"/>
      <c r="F2" s="380"/>
      <c r="G2" s="380"/>
      <c r="H2" s="380"/>
      <c r="I2" s="381"/>
      <c r="J2" s="24"/>
    </row>
    <row r="3" spans="1:10" ht="18" customHeight="1" thickBot="1" x14ac:dyDescent="0.25">
      <c r="A3" s="25" t="s">
        <v>0</v>
      </c>
      <c r="B3" s="377">
        <f>'General Info'!D2</f>
        <v>0</v>
      </c>
      <c r="C3" s="377"/>
      <c r="D3" s="377"/>
      <c r="E3" s="377"/>
      <c r="F3" s="377"/>
      <c r="G3" s="377"/>
      <c r="H3" s="377"/>
      <c r="I3" s="378"/>
      <c r="J3" s="26"/>
    </row>
    <row r="4" spans="1:10" s="29" customFormat="1" ht="5.25" customHeight="1" thickBot="1" x14ac:dyDescent="0.25">
      <c r="A4" s="27"/>
      <c r="B4" s="28"/>
      <c r="C4" s="28"/>
      <c r="D4" s="28"/>
      <c r="E4" s="28"/>
      <c r="F4" s="28"/>
      <c r="G4" s="28"/>
      <c r="H4" s="28"/>
      <c r="I4" s="28"/>
      <c r="J4" s="26"/>
    </row>
    <row r="5" spans="1:10" s="34" customFormat="1" ht="55.5" customHeight="1" x14ac:dyDescent="0.2">
      <c r="A5" s="373" t="s">
        <v>26</v>
      </c>
      <c r="B5" s="375" t="s">
        <v>50</v>
      </c>
      <c r="C5" s="324" t="s">
        <v>27</v>
      </c>
      <c r="D5" s="30" t="s">
        <v>28</v>
      </c>
      <c r="E5" s="31" t="s">
        <v>64</v>
      </c>
      <c r="F5" s="32" t="s">
        <v>29</v>
      </c>
      <c r="G5" s="32" t="s">
        <v>65</v>
      </c>
      <c r="H5" s="32" t="s">
        <v>56</v>
      </c>
      <c r="I5" s="33" t="s">
        <v>55</v>
      </c>
    </row>
    <row r="6" spans="1:10" s="40" customFormat="1" ht="17.25" customHeight="1" thickBot="1" x14ac:dyDescent="0.25">
      <c r="A6" s="374"/>
      <c r="B6" s="376"/>
      <c r="C6" s="35" t="s">
        <v>30</v>
      </c>
      <c r="D6" s="36" t="s">
        <v>31</v>
      </c>
      <c r="E6" s="37" t="s">
        <v>32</v>
      </c>
      <c r="F6" s="38" t="s">
        <v>33</v>
      </c>
      <c r="G6" s="38" t="s">
        <v>30</v>
      </c>
      <c r="H6" s="38" t="s">
        <v>30</v>
      </c>
      <c r="I6" s="39" t="s">
        <v>34</v>
      </c>
    </row>
    <row r="7" spans="1:10" s="41" customFormat="1" ht="15" customHeight="1" x14ac:dyDescent="0.25">
      <c r="A7" s="245" t="s">
        <v>53</v>
      </c>
      <c r="B7" s="246" t="s">
        <v>52</v>
      </c>
      <c r="C7" s="247">
        <v>41730</v>
      </c>
      <c r="D7" s="248">
        <v>7</v>
      </c>
      <c r="E7" s="249" t="s">
        <v>15</v>
      </c>
      <c r="F7" s="250" t="s">
        <v>35</v>
      </c>
      <c r="G7" s="251">
        <v>41805</v>
      </c>
      <c r="H7" s="251" t="s">
        <v>160</v>
      </c>
      <c r="I7" s="252">
        <v>13</v>
      </c>
    </row>
    <row r="8" spans="1:10" s="41" customFormat="1" ht="15" customHeight="1" x14ac:dyDescent="0.25">
      <c r="A8" s="253"/>
      <c r="B8" s="254"/>
      <c r="C8" s="255"/>
      <c r="D8" s="256"/>
      <c r="E8" s="257" t="s">
        <v>151</v>
      </c>
      <c r="F8" s="258" t="s">
        <v>36</v>
      </c>
      <c r="G8" s="259">
        <v>41910</v>
      </c>
      <c r="H8" s="259">
        <v>45197</v>
      </c>
      <c r="I8" s="260">
        <v>10.5</v>
      </c>
    </row>
    <row r="9" spans="1:10" s="41" customFormat="1" ht="15" customHeight="1" thickBot="1" x14ac:dyDescent="0.3">
      <c r="A9" s="261" t="s">
        <v>57</v>
      </c>
      <c r="B9" s="262" t="s">
        <v>51</v>
      </c>
      <c r="C9" s="263">
        <v>44242</v>
      </c>
      <c r="D9" s="264">
        <v>0.5</v>
      </c>
      <c r="E9" s="265" t="s">
        <v>149</v>
      </c>
      <c r="F9" s="266" t="s">
        <v>37</v>
      </c>
      <c r="G9" s="267">
        <v>44470</v>
      </c>
      <c r="H9" s="267"/>
      <c r="I9" s="268">
        <v>3.5</v>
      </c>
    </row>
    <row r="10" spans="1:10" s="192" customFormat="1" ht="15" customHeight="1" x14ac:dyDescent="0.2">
      <c r="A10" s="184"/>
      <c r="B10" s="185"/>
      <c r="C10" s="186"/>
      <c r="D10" s="187"/>
      <c r="E10" s="188"/>
      <c r="F10" s="189"/>
      <c r="G10" s="190"/>
      <c r="H10" s="190"/>
      <c r="I10" s="191"/>
    </row>
    <row r="11" spans="1:10" s="192" customFormat="1" ht="15" customHeight="1" x14ac:dyDescent="0.2">
      <c r="A11" s="193"/>
      <c r="B11" s="194"/>
      <c r="C11" s="195"/>
      <c r="D11" s="195"/>
      <c r="E11" s="196"/>
      <c r="F11" s="197"/>
      <c r="G11" s="198"/>
      <c r="H11" s="198"/>
      <c r="I11" s="199"/>
    </row>
    <row r="12" spans="1:10" s="192" customFormat="1" ht="15" customHeight="1" x14ac:dyDescent="0.2">
      <c r="A12" s="193"/>
      <c r="B12" s="194"/>
      <c r="C12" s="195"/>
      <c r="D12" s="195"/>
      <c r="E12" s="196"/>
      <c r="F12" s="197"/>
      <c r="G12" s="198"/>
      <c r="H12" s="198"/>
      <c r="I12" s="199"/>
    </row>
    <row r="13" spans="1:10" s="192" customFormat="1" ht="15" customHeight="1" x14ac:dyDescent="0.2">
      <c r="A13" s="193"/>
      <c r="B13" s="194"/>
      <c r="C13" s="195"/>
      <c r="D13" s="195"/>
      <c r="E13" s="196"/>
      <c r="F13" s="197"/>
      <c r="G13" s="198"/>
      <c r="H13" s="198"/>
      <c r="I13" s="199"/>
    </row>
    <row r="14" spans="1:10" s="192" customFormat="1" ht="15" customHeight="1" x14ac:dyDescent="0.2">
      <c r="A14" s="193"/>
      <c r="B14" s="194"/>
      <c r="C14" s="195"/>
      <c r="D14" s="195"/>
      <c r="E14" s="196"/>
      <c r="F14" s="197"/>
      <c r="G14" s="198"/>
      <c r="H14" s="198"/>
      <c r="I14" s="199"/>
    </row>
    <row r="15" spans="1:10" s="192" customFormat="1" ht="15" customHeight="1" x14ac:dyDescent="0.2">
      <c r="A15" s="193"/>
      <c r="B15" s="194"/>
      <c r="C15" s="195"/>
      <c r="D15" s="195"/>
      <c r="E15" s="196"/>
      <c r="F15" s="197"/>
      <c r="G15" s="198"/>
      <c r="H15" s="198"/>
      <c r="I15" s="199"/>
    </row>
    <row r="16" spans="1:10" s="192" customFormat="1" ht="15" customHeight="1" x14ac:dyDescent="0.2">
      <c r="A16" s="193"/>
      <c r="B16" s="194"/>
      <c r="C16" s="195"/>
      <c r="D16" s="195"/>
      <c r="E16" s="196"/>
      <c r="F16" s="197"/>
      <c r="G16" s="198"/>
      <c r="H16" s="198"/>
      <c r="I16" s="199"/>
    </row>
    <row r="17" spans="1:10" s="192" customFormat="1" ht="15" customHeight="1" x14ac:dyDescent="0.2">
      <c r="A17" s="193"/>
      <c r="B17" s="194"/>
      <c r="C17" s="195"/>
      <c r="D17" s="195"/>
      <c r="E17" s="196"/>
      <c r="F17" s="197"/>
      <c r="G17" s="198"/>
      <c r="H17" s="198"/>
      <c r="I17" s="199"/>
    </row>
    <row r="18" spans="1:10" s="192" customFormat="1" ht="15" customHeight="1" x14ac:dyDescent="0.2">
      <c r="A18" s="193"/>
      <c r="B18" s="194"/>
      <c r="C18" s="195"/>
      <c r="D18" s="195"/>
      <c r="E18" s="196"/>
      <c r="F18" s="197"/>
      <c r="G18" s="198"/>
      <c r="H18" s="198"/>
      <c r="I18" s="199"/>
    </row>
    <row r="19" spans="1:10" s="192" customFormat="1" ht="15" customHeight="1" x14ac:dyDescent="0.2">
      <c r="A19" s="193"/>
      <c r="B19" s="194"/>
      <c r="C19" s="195"/>
      <c r="D19" s="195"/>
      <c r="E19" s="196"/>
      <c r="F19" s="197"/>
      <c r="G19" s="198"/>
      <c r="H19" s="198"/>
      <c r="I19" s="199"/>
    </row>
    <row r="20" spans="1:10" s="192" customFormat="1" ht="15" customHeight="1" x14ac:dyDescent="0.2">
      <c r="A20" s="193"/>
      <c r="B20" s="194"/>
      <c r="C20" s="195"/>
      <c r="D20" s="195"/>
      <c r="E20" s="196"/>
      <c r="F20" s="197"/>
      <c r="G20" s="198"/>
      <c r="H20" s="198"/>
      <c r="I20" s="199"/>
    </row>
    <row r="21" spans="1:10" s="192" customFormat="1" ht="15" customHeight="1" x14ac:dyDescent="0.2">
      <c r="A21" s="193"/>
      <c r="B21" s="194"/>
      <c r="C21" s="195"/>
      <c r="D21" s="195"/>
      <c r="E21" s="196"/>
      <c r="F21" s="197"/>
      <c r="G21" s="198"/>
      <c r="H21" s="198"/>
      <c r="I21" s="199"/>
    </row>
    <row r="22" spans="1:10" s="192" customFormat="1" ht="15" customHeight="1" x14ac:dyDescent="0.2">
      <c r="A22" s="193"/>
      <c r="B22" s="194"/>
      <c r="C22" s="195"/>
      <c r="D22" s="195"/>
      <c r="E22" s="196"/>
      <c r="F22" s="197"/>
      <c r="G22" s="198"/>
      <c r="H22" s="198"/>
      <c r="I22" s="199"/>
    </row>
    <row r="23" spans="1:10" s="192" customFormat="1" ht="15" customHeight="1" x14ac:dyDescent="0.2">
      <c r="A23" s="193"/>
      <c r="B23" s="194"/>
      <c r="C23" s="195"/>
      <c r="D23" s="195"/>
      <c r="E23" s="196"/>
      <c r="F23" s="197"/>
      <c r="G23" s="198"/>
      <c r="H23" s="198"/>
      <c r="I23" s="199"/>
    </row>
    <row r="24" spans="1:10" s="192" customFormat="1" ht="15" customHeight="1" x14ac:dyDescent="0.2">
      <c r="A24" s="193"/>
      <c r="B24" s="194"/>
      <c r="C24" s="195"/>
      <c r="D24" s="195"/>
      <c r="E24" s="196"/>
      <c r="F24" s="197"/>
      <c r="G24" s="198"/>
      <c r="H24" s="198"/>
      <c r="I24" s="199"/>
    </row>
    <row r="25" spans="1:10" s="192" customFormat="1" ht="15" customHeight="1" x14ac:dyDescent="0.2">
      <c r="A25" s="193"/>
      <c r="B25" s="194"/>
      <c r="C25" s="195"/>
      <c r="D25" s="195"/>
      <c r="E25" s="196"/>
      <c r="F25" s="197"/>
      <c r="G25" s="198"/>
      <c r="H25" s="198"/>
      <c r="I25" s="199"/>
    </row>
    <row r="26" spans="1:10" s="192" customFormat="1" ht="15" customHeight="1" x14ac:dyDescent="0.2">
      <c r="A26" s="193"/>
      <c r="B26" s="194"/>
      <c r="C26" s="195"/>
      <c r="D26" s="195"/>
      <c r="E26" s="196"/>
      <c r="F26" s="197"/>
      <c r="G26" s="198"/>
      <c r="H26" s="198"/>
      <c r="I26" s="199"/>
    </row>
    <row r="27" spans="1:10" s="192" customFormat="1" ht="15" customHeight="1" x14ac:dyDescent="0.2">
      <c r="A27" s="193"/>
      <c r="B27" s="194"/>
      <c r="C27" s="195"/>
      <c r="D27" s="195"/>
      <c r="E27" s="196"/>
      <c r="F27" s="197"/>
      <c r="G27" s="198"/>
      <c r="H27" s="198"/>
      <c r="I27" s="199"/>
    </row>
    <row r="28" spans="1:10" s="192" customFormat="1" ht="15" customHeight="1" x14ac:dyDescent="0.2">
      <c r="A28" s="193"/>
      <c r="B28" s="194"/>
      <c r="C28" s="195"/>
      <c r="D28" s="195"/>
      <c r="E28" s="196"/>
      <c r="F28" s="197"/>
      <c r="G28" s="198"/>
      <c r="H28" s="198"/>
      <c r="I28" s="199"/>
    </row>
    <row r="29" spans="1:10" s="192" customFormat="1" ht="15" customHeight="1" x14ac:dyDescent="0.2">
      <c r="A29" s="193"/>
      <c r="B29" s="194"/>
      <c r="C29" s="195"/>
      <c r="D29" s="195"/>
      <c r="E29" s="196"/>
      <c r="F29" s="197"/>
      <c r="G29" s="198"/>
      <c r="H29" s="198"/>
      <c r="I29" s="199"/>
    </row>
    <row r="30" spans="1:10" s="192" customFormat="1" ht="15" customHeight="1" x14ac:dyDescent="0.2">
      <c r="A30" s="193"/>
      <c r="B30" s="194"/>
      <c r="C30" s="195"/>
      <c r="D30" s="195"/>
      <c r="E30" s="196"/>
      <c r="F30" s="197"/>
      <c r="G30" s="198"/>
      <c r="H30" s="198"/>
      <c r="I30" s="199"/>
    </row>
    <row r="31" spans="1:10" s="192" customFormat="1" ht="15" customHeight="1" thickBot="1" x14ac:dyDescent="0.25">
      <c r="A31" s="200"/>
      <c r="B31" s="201"/>
      <c r="C31" s="202"/>
      <c r="D31" s="202"/>
      <c r="E31" s="203"/>
      <c r="F31" s="204"/>
      <c r="G31" s="205"/>
      <c r="H31" s="205"/>
      <c r="I31" s="206"/>
    </row>
    <row r="32" spans="1:10" x14ac:dyDescent="0.2">
      <c r="D32" s="42"/>
      <c r="E32" s="42"/>
      <c r="F32" s="43"/>
      <c r="G32" s="44"/>
      <c r="H32" s="42"/>
      <c r="I32" s="42"/>
      <c r="J32" s="42"/>
    </row>
    <row r="33" spans="4:10" x14ac:dyDescent="0.2">
      <c r="D33" s="42"/>
      <c r="E33" s="42"/>
      <c r="F33" s="43"/>
      <c r="G33" s="43"/>
      <c r="H33" s="42"/>
      <c r="I33" s="42"/>
      <c r="J33" s="42"/>
    </row>
    <row r="34" spans="4:10" x14ac:dyDescent="0.2">
      <c r="D34" s="42"/>
      <c r="E34" s="42"/>
      <c r="H34" s="42"/>
      <c r="I34" s="42"/>
      <c r="J34" s="42"/>
    </row>
    <row r="35" spans="4:10" x14ac:dyDescent="0.2">
      <c r="H35" s="42"/>
      <c r="I35" s="42"/>
      <c r="J35" s="42"/>
    </row>
    <row r="36" spans="4:10" x14ac:dyDescent="0.2">
      <c r="H36" s="42"/>
      <c r="I36" s="42"/>
      <c r="J36" s="42"/>
    </row>
    <row r="37" spans="4:10" x14ac:dyDescent="0.2">
      <c r="H37" s="42"/>
      <c r="I37" s="42"/>
      <c r="J37" s="42"/>
    </row>
    <row r="38" spans="4:10" x14ac:dyDescent="0.2">
      <c r="H38" s="42"/>
      <c r="I38" s="42"/>
      <c r="J38" s="42"/>
    </row>
    <row r="39" spans="4:10" x14ac:dyDescent="0.2">
      <c r="H39" s="42"/>
      <c r="I39" s="42"/>
      <c r="J39" s="42"/>
    </row>
    <row r="40" spans="4:10" x14ac:dyDescent="0.2">
      <c r="H40" s="42"/>
      <c r="I40" s="42"/>
      <c r="J40" s="42"/>
    </row>
    <row r="41" spans="4:10" x14ac:dyDescent="0.2">
      <c r="H41" s="42"/>
      <c r="I41" s="42"/>
      <c r="J41" s="42"/>
    </row>
    <row r="42" spans="4:10" x14ac:dyDescent="0.2">
      <c r="H42" s="42"/>
      <c r="I42" s="42"/>
      <c r="J42" s="42"/>
    </row>
    <row r="43" spans="4:10" x14ac:dyDescent="0.2">
      <c r="H43" s="42"/>
      <c r="I43" s="42"/>
      <c r="J43" s="42"/>
    </row>
    <row r="44" spans="4:10" x14ac:dyDescent="0.2">
      <c r="H44" s="42"/>
      <c r="I44" s="42"/>
      <c r="J44" s="42"/>
    </row>
    <row r="45" spans="4:10" x14ac:dyDescent="0.2">
      <c r="H45" s="42"/>
      <c r="I45" s="42"/>
      <c r="J45" s="42"/>
    </row>
    <row r="46" spans="4:10" x14ac:dyDescent="0.2">
      <c r="H46" s="42"/>
      <c r="I46" s="42"/>
      <c r="J46" s="42"/>
    </row>
    <row r="47" spans="4:10" x14ac:dyDescent="0.2">
      <c r="H47" s="42"/>
      <c r="I47" s="42"/>
      <c r="J47" s="42"/>
    </row>
    <row r="52" spans="1:9" ht="15" x14ac:dyDescent="0.25">
      <c r="A52" s="45" t="s">
        <v>25</v>
      </c>
      <c r="B52" s="45"/>
      <c r="C52" s="45"/>
    </row>
    <row r="53" spans="1:9" x14ac:dyDescent="0.2">
      <c r="A53" s="46" t="s">
        <v>54</v>
      </c>
      <c r="F53" s="23" t="s">
        <v>35</v>
      </c>
      <c r="I53" s="46"/>
    </row>
    <row r="54" spans="1:9" x14ac:dyDescent="0.2">
      <c r="A54" s="46" t="s">
        <v>151</v>
      </c>
      <c r="F54" s="23" t="s">
        <v>38</v>
      </c>
      <c r="I54" s="46"/>
    </row>
    <row r="55" spans="1:9" x14ac:dyDescent="0.2">
      <c r="A55" s="46" t="s">
        <v>40</v>
      </c>
      <c r="F55" s="23" t="s">
        <v>39</v>
      </c>
    </row>
    <row r="56" spans="1:9" x14ac:dyDescent="0.2">
      <c r="A56" s="46" t="s">
        <v>149</v>
      </c>
      <c r="F56" s="23" t="s">
        <v>36</v>
      </c>
    </row>
    <row r="57" spans="1:9" x14ac:dyDescent="0.2">
      <c r="A57" s="46"/>
      <c r="F57" s="46" t="s">
        <v>152</v>
      </c>
    </row>
    <row r="58" spans="1:9" x14ac:dyDescent="0.2">
      <c r="F58" s="23" t="s">
        <v>37</v>
      </c>
    </row>
  </sheetData>
  <sheetProtection formatCells="0" formatColumns="0" formatRows="0" selectLockedCells="1"/>
  <mergeCells count="5">
    <mergeCell ref="A5:A6"/>
    <mergeCell ref="B5:B6"/>
    <mergeCell ref="B3:I3"/>
    <mergeCell ref="A2:I2"/>
    <mergeCell ref="A1:I1"/>
  </mergeCells>
  <dataValidations count="3">
    <dataValidation type="list" allowBlank="1" showInputMessage="1" showErrorMessage="1" errorTitle="Error" error="Use the arrow on the right hand side of the cell to select the Certifying Entity from the drop down list. Click on 'Cancel' below to proceed." promptTitle="Certifying Entity" prompt="Click on the arrow to select from the drop down list." sqref="F10:F31" xr:uid="{00000000-0002-0000-0100-000000000000}">
      <formula1>$F$53:$F$58</formula1>
    </dataValidation>
    <dataValidation type="list" allowBlank="1" showInputMessage="1" showErrorMessage="1" errorTitle="Error" error="Use the arrow on the right hand side of the cell to select Certifying Entity. Click on 'Cancel' below to proceed." promptTitle="Certifying Entity" prompt="Click on the arrow to select from the drop down list." sqref="F7:F9" xr:uid="{00000000-0002-0000-0100-000001000000}">
      <formula1>$F$53:$F$58</formula1>
    </dataValidation>
    <dataValidation type="list" allowBlank="1" showInputMessage="1" showErrorMessage="1" errorTitle="Error: Service Type" error="Use the arrow on the right hand side of the cell to select the program area from a drop down list. Click 'Cancel' below to proceed." promptTitle="Service Type" prompt="Click on the arrow to select from the drop down list." sqref="E7:E31" xr:uid="{00000000-0002-0000-0100-000002000000}">
      <formula1>$A$53:$A$56</formula1>
    </dataValidation>
  </dataValidations>
  <pageMargins left="0.5" right="0.5" top="0.5" bottom="0.5" header="0.3" footer="0.3"/>
  <pageSetup scale="71" fitToHeight="0" orientation="landscape" cellComments="asDisplayed"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J38"/>
  <sheetViews>
    <sheetView showGridLines="0" zoomScale="85" zoomScaleNormal="85" workbookViewId="0">
      <selection activeCell="I6" sqref="I6"/>
    </sheetView>
  </sheetViews>
  <sheetFormatPr defaultColWidth="9.140625" defaultRowHeight="24.95" customHeight="1" x14ac:dyDescent="0.2"/>
  <cols>
    <col min="1" max="1" width="42.28515625" style="48" customWidth="1"/>
    <col min="2" max="3" width="34.7109375" style="48" customWidth="1"/>
    <col min="4" max="5" width="20.28515625" style="321" customWidth="1"/>
    <col min="6" max="16384" width="9.140625" style="48"/>
  </cols>
  <sheetData>
    <row r="1" spans="1:10" s="47" customFormat="1" ht="18.75" x14ac:dyDescent="0.2">
      <c r="A1" s="385" t="s">
        <v>180</v>
      </c>
      <c r="B1" s="386"/>
      <c r="C1" s="386"/>
      <c r="D1" s="386"/>
      <c r="E1" s="386"/>
    </row>
    <row r="2" spans="1:10" ht="69.75" customHeight="1" thickBot="1" x14ac:dyDescent="0.25">
      <c r="A2" s="387" t="s">
        <v>181</v>
      </c>
      <c r="B2" s="388"/>
      <c r="C2" s="388"/>
      <c r="D2" s="388"/>
      <c r="E2" s="388"/>
      <c r="F2" s="392"/>
      <c r="G2" s="392"/>
      <c r="H2" s="392"/>
      <c r="I2" s="392"/>
      <c r="J2" s="392"/>
    </row>
    <row r="3" spans="1:10" s="51" customFormat="1" ht="18.75" customHeight="1" thickBot="1" x14ac:dyDescent="0.25">
      <c r="A3" s="49" t="s">
        <v>0</v>
      </c>
      <c r="B3" s="389">
        <f>'General Info'!D2</f>
        <v>0</v>
      </c>
      <c r="C3" s="390"/>
      <c r="D3" s="390"/>
      <c r="E3" s="391"/>
      <c r="F3" s="50"/>
      <c r="G3" s="50"/>
      <c r="H3" s="50"/>
      <c r="I3" s="50"/>
      <c r="J3" s="50"/>
    </row>
    <row r="4" spans="1:10" s="51" customFormat="1" ht="5.25" customHeight="1" thickBot="1" x14ac:dyDescent="0.25">
      <c r="A4" s="1"/>
      <c r="B4" s="1"/>
      <c r="C4" s="1"/>
      <c r="D4" s="320"/>
      <c r="E4" s="320"/>
    </row>
    <row r="5" spans="1:10" s="51" customFormat="1" ht="114.75" customHeight="1" thickBot="1" x14ac:dyDescent="0.25">
      <c r="A5" s="2" t="s">
        <v>62</v>
      </c>
      <c r="B5" s="3" t="s">
        <v>63</v>
      </c>
      <c r="C5" s="3" t="s">
        <v>86</v>
      </c>
      <c r="D5" s="3" t="s">
        <v>155</v>
      </c>
      <c r="E5" s="3" t="s">
        <v>164</v>
      </c>
    </row>
    <row r="6" spans="1:10" s="51" customFormat="1" ht="51.75" customHeight="1" x14ac:dyDescent="0.2">
      <c r="A6" s="331" t="s">
        <v>161</v>
      </c>
      <c r="B6" s="243" t="s">
        <v>58</v>
      </c>
      <c r="C6" s="243" t="s">
        <v>162</v>
      </c>
      <c r="D6" s="243" t="s">
        <v>24</v>
      </c>
      <c r="E6" s="332" t="s">
        <v>156</v>
      </c>
    </row>
    <row r="7" spans="1:10" s="51" customFormat="1" ht="51.75" customHeight="1" thickBot="1" x14ac:dyDescent="0.25">
      <c r="A7" s="333" t="s">
        <v>157</v>
      </c>
      <c r="B7" s="244" t="s">
        <v>149</v>
      </c>
      <c r="C7" s="244" t="s">
        <v>158</v>
      </c>
      <c r="D7" s="244" t="s">
        <v>159</v>
      </c>
      <c r="E7" s="334" t="s">
        <v>156</v>
      </c>
    </row>
    <row r="8" spans="1:10" s="207" customFormat="1" ht="50.25" customHeight="1" x14ac:dyDescent="0.2">
      <c r="A8" s="338"/>
      <c r="B8" s="339"/>
      <c r="C8" s="339"/>
      <c r="D8" s="339"/>
      <c r="E8" s="339"/>
      <c r="F8" s="322"/>
    </row>
    <row r="9" spans="1:10" s="207" customFormat="1" ht="50.25" customHeight="1" x14ac:dyDescent="0.2">
      <c r="A9" s="340"/>
      <c r="B9" s="341"/>
      <c r="C9" s="341"/>
      <c r="D9" s="341"/>
      <c r="E9" s="341"/>
    </row>
    <row r="10" spans="1:10" s="207" customFormat="1" ht="50.25" customHeight="1" x14ac:dyDescent="0.2">
      <c r="A10" s="340"/>
      <c r="B10" s="341"/>
      <c r="C10" s="341"/>
      <c r="D10" s="341"/>
      <c r="E10" s="341"/>
    </row>
    <row r="11" spans="1:10" s="207" customFormat="1" ht="50.25" customHeight="1" x14ac:dyDescent="0.2">
      <c r="A11" s="340"/>
      <c r="B11" s="341"/>
      <c r="C11" s="341"/>
      <c r="D11" s="341"/>
      <c r="E11" s="341"/>
    </row>
    <row r="12" spans="1:10" s="207" customFormat="1" ht="50.25" customHeight="1" x14ac:dyDescent="0.2">
      <c r="A12" s="340"/>
      <c r="B12" s="341"/>
      <c r="C12" s="341"/>
      <c r="D12" s="341"/>
      <c r="E12" s="341"/>
    </row>
    <row r="13" spans="1:10" s="208" customFormat="1" ht="50.25" customHeight="1" x14ac:dyDescent="0.2">
      <c r="A13" s="340"/>
      <c r="B13" s="341"/>
      <c r="C13" s="341"/>
      <c r="D13" s="341"/>
      <c r="E13" s="341"/>
    </row>
    <row r="14" spans="1:10" s="208" customFormat="1" ht="50.25" customHeight="1" x14ac:dyDescent="0.2">
      <c r="A14" s="340"/>
      <c r="B14" s="341"/>
      <c r="C14" s="341"/>
      <c r="D14" s="341"/>
      <c r="E14" s="341"/>
    </row>
    <row r="15" spans="1:10" s="208" customFormat="1" ht="50.25" customHeight="1" x14ac:dyDescent="0.2">
      <c r="A15" s="340"/>
      <c r="B15" s="341"/>
      <c r="C15" s="341"/>
      <c r="D15" s="341"/>
      <c r="E15" s="341"/>
    </row>
    <row r="16" spans="1:10" s="208" customFormat="1" ht="50.25" customHeight="1" x14ac:dyDescent="0.2">
      <c r="A16" s="340"/>
      <c r="B16" s="341"/>
      <c r="C16" s="341"/>
      <c r="D16" s="341"/>
      <c r="E16" s="341"/>
    </row>
    <row r="17" spans="1:5" s="208" customFormat="1" ht="50.25" customHeight="1" thickBot="1" x14ac:dyDescent="0.25">
      <c r="A17" s="342"/>
      <c r="B17" s="343"/>
      <c r="C17" s="343"/>
      <c r="D17" s="343"/>
      <c r="E17" s="343"/>
    </row>
    <row r="34" spans="1:2" ht="24.95" customHeight="1" x14ac:dyDescent="0.2">
      <c r="A34" s="51" t="s">
        <v>25</v>
      </c>
      <c r="B34" s="48" t="s">
        <v>92</v>
      </c>
    </row>
    <row r="35" spans="1:2" ht="24.95" customHeight="1" x14ac:dyDescent="0.2">
      <c r="A35" s="46" t="s">
        <v>58</v>
      </c>
      <c r="B35" s="48" t="s">
        <v>93</v>
      </c>
    </row>
    <row r="36" spans="1:2" ht="24.95" customHeight="1" x14ac:dyDescent="0.2">
      <c r="A36" s="46" t="s">
        <v>149</v>
      </c>
    </row>
    <row r="37" spans="1:2" ht="24.95" customHeight="1" x14ac:dyDescent="0.2">
      <c r="A37" s="46" t="s">
        <v>153</v>
      </c>
    </row>
    <row r="38" spans="1:2" ht="24.95" customHeight="1" x14ac:dyDescent="0.2">
      <c r="A38" s="46" t="s">
        <v>16</v>
      </c>
    </row>
  </sheetData>
  <sheetProtection selectLockedCells="1"/>
  <dataConsolidate/>
  <mergeCells count="4">
    <mergeCell ref="A1:E1"/>
    <mergeCell ref="A2:E2"/>
    <mergeCell ref="B3:E3"/>
    <mergeCell ref="F2:J2"/>
  </mergeCells>
  <dataValidations count="2">
    <dataValidation type="list" errorStyle="warning" allowBlank="1" showInputMessage="1" showErrorMessage="1" errorTitle="Program Area" error="Click on the arrow at the right of the cell to select which program area the outreach activity is planned for. Click 'cancel' below to return to the spreadsheet." promptTitle="Program Area" prompt="Click on the arrow to select program area." sqref="B6 B8:B17" xr:uid="{00000000-0002-0000-0200-000000000000}">
      <formula1>$A$35:$A$38</formula1>
    </dataValidation>
    <dataValidation type="list" allowBlank="1" showInputMessage="1" showErrorMessage="1" sqref="E8:E17" xr:uid="{1CD21059-E164-478E-892A-D6EC0B116FE3}">
      <formula1>$B$34:$B$35</formula1>
    </dataValidation>
  </dataValidations>
  <pageMargins left="0.5" right="0.5" top="0.5" bottom="0.5" header="0.3" footer="0.3"/>
  <pageSetup scale="69"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1">
    <pageSetUpPr fitToPage="1"/>
  </sheetPr>
  <dimension ref="A1:O41"/>
  <sheetViews>
    <sheetView showGridLines="0" zoomScaleNormal="100" workbookViewId="0">
      <selection activeCell="A29" sqref="A29:C29"/>
    </sheetView>
  </sheetViews>
  <sheetFormatPr defaultColWidth="9.140625" defaultRowHeight="12.75" x14ac:dyDescent="0.2"/>
  <cols>
    <col min="1" max="1" width="32.7109375" style="48" customWidth="1"/>
    <col min="2" max="2" width="15.85546875" style="48" customWidth="1"/>
    <col min="3" max="3" width="15.85546875" style="78" customWidth="1"/>
    <col min="4" max="5" width="15.85546875" style="79" customWidth="1"/>
    <col min="6" max="6" width="30.140625" style="48" customWidth="1"/>
    <col min="7" max="7" width="9.140625" style="48"/>
    <col min="8" max="8" width="26" style="48" bestFit="1" customWidth="1"/>
    <col min="9" max="13" width="16.5703125" style="48" customWidth="1"/>
    <col min="14" max="16384" width="9.140625" style="48"/>
  </cols>
  <sheetData>
    <row r="1" spans="1:8" ht="18.75" x14ac:dyDescent="0.2">
      <c r="A1" s="396" t="s">
        <v>182</v>
      </c>
      <c r="B1" s="396"/>
      <c r="C1" s="396"/>
      <c r="D1" s="396"/>
      <c r="E1" s="396"/>
      <c r="F1" s="396"/>
    </row>
    <row r="2" spans="1:8" ht="114" customHeight="1" thickBot="1" x14ac:dyDescent="0.25">
      <c r="A2" s="397" t="s">
        <v>183</v>
      </c>
      <c r="B2" s="397"/>
      <c r="C2" s="397"/>
      <c r="D2" s="397"/>
      <c r="E2" s="397"/>
      <c r="F2" s="397"/>
    </row>
    <row r="3" spans="1:8" s="51" customFormat="1" ht="18" customHeight="1" thickBot="1" x14ac:dyDescent="0.25">
      <c r="A3" s="53" t="s">
        <v>0</v>
      </c>
      <c r="B3" s="393">
        <f>'General Info'!D2</f>
        <v>0</v>
      </c>
      <c r="C3" s="394"/>
      <c r="D3" s="394"/>
      <c r="E3" s="394"/>
      <c r="F3" s="395"/>
    </row>
    <row r="4" spans="1:8" s="51" customFormat="1" ht="5.25" customHeight="1" thickBot="1" x14ac:dyDescent="0.25">
      <c r="A4" s="54"/>
      <c r="B4" s="28"/>
      <c r="C4" s="28"/>
      <c r="D4" s="28"/>
      <c r="E4" s="28"/>
      <c r="F4" s="28"/>
    </row>
    <row r="5" spans="1:8" ht="15.75" thickBot="1" x14ac:dyDescent="0.25">
      <c r="A5" s="398" t="s">
        <v>184</v>
      </c>
      <c r="B5" s="399"/>
      <c r="C5" s="399"/>
      <c r="D5" s="399"/>
      <c r="E5" s="399"/>
      <c r="F5" s="400"/>
    </row>
    <row r="6" spans="1:8" s="64" customFormat="1" ht="54" customHeight="1" thickBot="1" x14ac:dyDescent="0.25">
      <c r="A6" s="55" t="s">
        <v>13</v>
      </c>
      <c r="B6" s="55" t="s">
        <v>106</v>
      </c>
      <c r="C6" s="55" t="s">
        <v>171</v>
      </c>
      <c r="D6" s="55" t="s">
        <v>108</v>
      </c>
      <c r="E6" s="56" t="s">
        <v>109</v>
      </c>
      <c r="F6" s="57" t="s">
        <v>76</v>
      </c>
    </row>
    <row r="7" spans="1:8" ht="25.5" x14ac:dyDescent="0.2">
      <c r="A7" s="58" t="s">
        <v>110</v>
      </c>
      <c r="B7" s="59" t="s">
        <v>14</v>
      </c>
      <c r="C7" s="60">
        <v>6000</v>
      </c>
      <c r="D7" s="61">
        <v>44197</v>
      </c>
      <c r="E7" s="62" t="s">
        <v>44</v>
      </c>
      <c r="F7" s="63" t="s">
        <v>165</v>
      </c>
    </row>
    <row r="8" spans="1:8" x14ac:dyDescent="0.2">
      <c r="A8" s="65" t="s">
        <v>111</v>
      </c>
      <c r="B8" s="66" t="s">
        <v>21</v>
      </c>
      <c r="C8" s="67">
        <v>26500</v>
      </c>
      <c r="D8" s="68">
        <v>44470</v>
      </c>
      <c r="E8" s="69" t="s">
        <v>45</v>
      </c>
      <c r="F8" s="70"/>
      <c r="H8" s="51"/>
    </row>
    <row r="9" spans="1:8" x14ac:dyDescent="0.2">
      <c r="A9" s="65" t="s">
        <v>112</v>
      </c>
      <c r="B9" s="66" t="s">
        <v>107</v>
      </c>
      <c r="C9" s="67">
        <v>4800</v>
      </c>
      <c r="D9" s="68">
        <v>44743</v>
      </c>
      <c r="E9" s="69" t="s">
        <v>46</v>
      </c>
      <c r="F9" s="70"/>
    </row>
    <row r="10" spans="1:8" ht="13.5" thickBot="1" x14ac:dyDescent="0.25">
      <c r="A10" s="164" t="s">
        <v>113</v>
      </c>
      <c r="B10" s="69" t="s">
        <v>23</v>
      </c>
      <c r="C10" s="72">
        <v>3200</v>
      </c>
      <c r="D10" s="73">
        <v>44835</v>
      </c>
      <c r="E10" s="71" t="s">
        <v>47</v>
      </c>
      <c r="F10" s="74" t="s">
        <v>114</v>
      </c>
    </row>
    <row r="11" spans="1:8" s="214" customFormat="1" ht="15" x14ac:dyDescent="0.25">
      <c r="A11" s="209"/>
      <c r="B11" s="210"/>
      <c r="C11" s="129">
        <v>0</v>
      </c>
      <c r="D11" s="211"/>
      <c r="E11" s="212"/>
      <c r="F11" s="213"/>
    </row>
    <row r="12" spans="1:8" s="214" customFormat="1" ht="15" x14ac:dyDescent="0.25">
      <c r="A12" s="209"/>
      <c r="B12" s="210"/>
      <c r="C12" s="130">
        <v>0</v>
      </c>
      <c r="D12" s="215"/>
      <c r="E12" s="210"/>
      <c r="F12" s="216"/>
    </row>
    <row r="13" spans="1:8" s="214" customFormat="1" ht="15" x14ac:dyDescent="0.25">
      <c r="A13" s="209"/>
      <c r="B13" s="210"/>
      <c r="C13" s="130">
        <v>0</v>
      </c>
      <c r="D13" s="215"/>
      <c r="E13" s="210"/>
      <c r="F13" s="216"/>
    </row>
    <row r="14" spans="1:8" s="214" customFormat="1" ht="15" x14ac:dyDescent="0.25">
      <c r="A14" s="209"/>
      <c r="B14" s="210"/>
      <c r="C14" s="130">
        <v>0</v>
      </c>
      <c r="D14" s="215"/>
      <c r="E14" s="210"/>
      <c r="F14" s="216"/>
    </row>
    <row r="15" spans="1:8" s="214" customFormat="1" ht="15" x14ac:dyDescent="0.25">
      <c r="A15" s="209"/>
      <c r="B15" s="210"/>
      <c r="C15" s="130">
        <v>0</v>
      </c>
      <c r="D15" s="215"/>
      <c r="E15" s="210"/>
      <c r="F15" s="216"/>
    </row>
    <row r="16" spans="1:8" s="214" customFormat="1" ht="15" x14ac:dyDescent="0.25">
      <c r="A16" s="209"/>
      <c r="B16" s="210"/>
      <c r="C16" s="130">
        <v>0</v>
      </c>
      <c r="D16" s="215"/>
      <c r="E16" s="210"/>
      <c r="F16" s="216"/>
    </row>
    <row r="17" spans="1:15" s="214" customFormat="1" ht="15" x14ac:dyDescent="0.25">
      <c r="A17" s="209"/>
      <c r="B17" s="210"/>
      <c r="C17" s="130">
        <v>0</v>
      </c>
      <c r="D17" s="215"/>
      <c r="E17" s="210"/>
      <c r="F17" s="216"/>
    </row>
    <row r="18" spans="1:15" s="214" customFormat="1" ht="15" x14ac:dyDescent="0.25">
      <c r="A18" s="209"/>
      <c r="B18" s="210"/>
      <c r="C18" s="130">
        <v>0</v>
      </c>
      <c r="D18" s="215"/>
      <c r="E18" s="210"/>
      <c r="F18" s="216"/>
    </row>
    <row r="19" spans="1:15" s="214" customFormat="1" ht="15" x14ac:dyDescent="0.25">
      <c r="A19" s="209"/>
      <c r="B19" s="210"/>
      <c r="C19" s="130">
        <v>0</v>
      </c>
      <c r="D19" s="215"/>
      <c r="E19" s="210"/>
      <c r="F19" s="216"/>
    </row>
    <row r="20" spans="1:15" s="214" customFormat="1" ht="15" x14ac:dyDescent="0.25">
      <c r="A20" s="209"/>
      <c r="B20" s="210"/>
      <c r="C20" s="130">
        <v>0</v>
      </c>
      <c r="D20" s="215"/>
      <c r="E20" s="210"/>
      <c r="F20" s="216"/>
    </row>
    <row r="21" spans="1:15" s="214" customFormat="1" ht="15" x14ac:dyDescent="0.25">
      <c r="A21" s="209"/>
      <c r="B21" s="210"/>
      <c r="C21" s="130">
        <v>0</v>
      </c>
      <c r="D21" s="215"/>
      <c r="E21" s="210"/>
      <c r="F21" s="216"/>
    </row>
    <row r="22" spans="1:15" s="214" customFormat="1" ht="15" x14ac:dyDescent="0.25">
      <c r="A22" s="209"/>
      <c r="B22" s="210"/>
      <c r="C22" s="130">
        <v>0</v>
      </c>
      <c r="D22" s="215"/>
      <c r="E22" s="210"/>
      <c r="F22" s="216"/>
    </row>
    <row r="23" spans="1:15" s="214" customFormat="1" ht="15" x14ac:dyDescent="0.25">
      <c r="A23" s="209"/>
      <c r="B23" s="210"/>
      <c r="C23" s="130">
        <v>0</v>
      </c>
      <c r="D23" s="215"/>
      <c r="E23" s="210"/>
      <c r="F23" s="216"/>
    </row>
    <row r="24" spans="1:15" s="214" customFormat="1" ht="15" x14ac:dyDescent="0.25">
      <c r="A24" s="209"/>
      <c r="B24" s="210"/>
      <c r="C24" s="130">
        <v>0</v>
      </c>
      <c r="D24" s="215"/>
      <c r="E24" s="210"/>
      <c r="F24" s="216"/>
    </row>
    <row r="25" spans="1:15" s="214" customFormat="1" ht="15" x14ac:dyDescent="0.25">
      <c r="A25" s="209"/>
      <c r="B25" s="210"/>
      <c r="C25" s="130">
        <v>0</v>
      </c>
      <c r="D25" s="215"/>
      <c r="E25" s="210"/>
      <c r="F25" s="216"/>
    </row>
    <row r="26" spans="1:15" s="214" customFormat="1" ht="15" x14ac:dyDescent="0.25">
      <c r="A26" s="131"/>
      <c r="B26" s="210"/>
      <c r="C26" s="130">
        <v>0</v>
      </c>
      <c r="D26" s="132"/>
      <c r="E26" s="131"/>
      <c r="F26" s="133"/>
    </row>
    <row r="27" spans="1:15" s="214" customFormat="1" ht="15" x14ac:dyDescent="0.25">
      <c r="A27" s="131"/>
      <c r="B27" s="210"/>
      <c r="C27" s="130">
        <v>0</v>
      </c>
      <c r="D27" s="132"/>
      <c r="E27" s="131"/>
      <c r="F27" s="133"/>
    </row>
    <row r="28" spans="1:15" s="214" customFormat="1" ht="15.75" thickBot="1" x14ac:dyDescent="0.3">
      <c r="A28" s="131"/>
      <c r="B28" s="210"/>
      <c r="C28" s="135">
        <v>0</v>
      </c>
      <c r="D28" s="136"/>
      <c r="E28" s="134"/>
      <c r="F28" s="137"/>
    </row>
    <row r="29" spans="1:15" s="217" customFormat="1" ht="15.75" thickBot="1" x14ac:dyDescent="0.25">
      <c r="A29" s="165" t="s">
        <v>115</v>
      </c>
      <c r="B29" s="166"/>
      <c r="C29" s="76">
        <f>SUM(C11:C28)</f>
        <v>0</v>
      </c>
      <c r="D29" s="75"/>
      <c r="E29" s="75"/>
      <c r="F29" s="77"/>
    </row>
    <row r="32" spans="1:15" x14ac:dyDescent="0.2">
      <c r="O32" s="48" t="s">
        <v>21</v>
      </c>
    </row>
    <row r="33" spans="15:15" x14ac:dyDescent="0.2">
      <c r="O33" s="46" t="s">
        <v>14</v>
      </c>
    </row>
    <row r="34" spans="15:15" x14ac:dyDescent="0.2">
      <c r="O34" s="46" t="s">
        <v>22</v>
      </c>
    </row>
    <row r="35" spans="15:15" x14ac:dyDescent="0.2">
      <c r="O35" s="46" t="s">
        <v>23</v>
      </c>
    </row>
    <row r="36" spans="15:15" x14ac:dyDescent="0.2">
      <c r="O36" s="51" t="s">
        <v>136</v>
      </c>
    </row>
    <row r="37" spans="15:15" x14ac:dyDescent="0.2">
      <c r="O37" s="51" t="s">
        <v>43</v>
      </c>
    </row>
    <row r="38" spans="15:15" x14ac:dyDescent="0.2">
      <c r="O38" s="51" t="s">
        <v>44</v>
      </c>
    </row>
    <row r="39" spans="15:15" x14ac:dyDescent="0.2">
      <c r="O39" s="51" t="s">
        <v>45</v>
      </c>
    </row>
    <row r="40" spans="15:15" x14ac:dyDescent="0.2">
      <c r="O40" s="51" t="s">
        <v>46</v>
      </c>
    </row>
    <row r="41" spans="15:15" x14ac:dyDescent="0.2">
      <c r="O41" s="51" t="s">
        <v>47</v>
      </c>
    </row>
  </sheetData>
  <sheetProtection selectLockedCells="1"/>
  <mergeCells count="4">
    <mergeCell ref="B3:F3"/>
    <mergeCell ref="A1:F1"/>
    <mergeCell ref="A2:F2"/>
    <mergeCell ref="A5:F5"/>
  </mergeCells>
  <phoneticPr fontId="0" type="noConversion"/>
  <dataValidations count="3">
    <dataValidation type="list" allowBlank="1" showInputMessage="1" showErrorMessage="1" sqref="E11:E28" xr:uid="{00000000-0002-0000-0300-000000000000}">
      <formula1>$O$38:$O$41</formula1>
    </dataValidation>
    <dataValidation type="list" allowBlank="1" showInputMessage="1" showErrorMessage="1" sqref="E7:E10" xr:uid="{00000000-0002-0000-0300-000001000000}">
      <formula1>$O$37:$O$40</formula1>
    </dataValidation>
    <dataValidation type="list" allowBlank="1" showInputMessage="1" showErrorMessage="1" sqref="B11:B28" xr:uid="{00000000-0002-0000-0300-000002000000}">
      <formula1>$O$32:$O$37</formula1>
    </dataValidation>
  </dataValidations>
  <printOptions horizontalCentered="1"/>
  <pageMargins left="0.5" right="0.5" top="0.75" bottom="0.75" header="0.3" footer="0.3"/>
  <pageSetup scale="76" orientation="portrait" cellComments="asDisplayed"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4"/>
  <sheetViews>
    <sheetView showGridLines="0" topLeftCell="A10" zoomScaleNormal="100" workbookViewId="0">
      <selection activeCell="I22" sqref="A22:I22"/>
    </sheetView>
  </sheetViews>
  <sheetFormatPr defaultColWidth="9.140625" defaultRowHeight="15" x14ac:dyDescent="0.25"/>
  <cols>
    <col min="1" max="1" width="27.42578125" style="227" customWidth="1"/>
    <col min="2" max="2" width="15.7109375" style="227" customWidth="1"/>
    <col min="3" max="4" width="16.42578125" style="298" customWidth="1"/>
    <col min="5" max="6" width="15.7109375" style="227" customWidth="1"/>
    <col min="7" max="7" width="1.7109375" style="110" customWidth="1"/>
    <col min="8" max="9" width="15.7109375" style="227" customWidth="1"/>
    <col min="10" max="10" width="2" style="227" customWidth="1"/>
    <col min="11" max="11" width="15.7109375" style="227" customWidth="1"/>
    <col min="12" max="16" width="13.42578125" style="227" customWidth="1"/>
    <col min="17" max="18" width="14.7109375" style="227" customWidth="1"/>
    <col min="19" max="16384" width="9.140625" style="227"/>
  </cols>
  <sheetData>
    <row r="1" spans="1:14" ht="21" x14ac:dyDescent="0.35">
      <c r="A1" s="401" t="s">
        <v>185</v>
      </c>
      <c r="B1" s="401"/>
      <c r="C1" s="401"/>
      <c r="D1" s="401"/>
      <c r="E1" s="401"/>
      <c r="F1" s="401"/>
      <c r="G1" s="401"/>
      <c r="H1" s="401"/>
      <c r="I1" s="401"/>
      <c r="J1" s="226"/>
      <c r="K1" s="226"/>
      <c r="L1" s="226"/>
      <c r="M1" s="226"/>
      <c r="N1" s="226"/>
    </row>
    <row r="2" spans="1:14" ht="22.5" customHeight="1" thickBot="1" x14ac:dyDescent="0.3">
      <c r="A2" s="228" t="s">
        <v>138</v>
      </c>
      <c r="B2" s="228"/>
      <c r="C2" s="296"/>
      <c r="D2" s="296"/>
      <c r="E2" s="228"/>
      <c r="F2" s="228"/>
      <c r="G2" s="239"/>
      <c r="H2" s="228"/>
      <c r="I2" s="228"/>
      <c r="J2" s="228"/>
      <c r="K2" s="228"/>
      <c r="L2" s="228"/>
      <c r="M2" s="228"/>
      <c r="N2" s="228"/>
    </row>
    <row r="3" spans="1:14" s="91" customFormat="1" ht="18" customHeight="1" thickBot="1" x14ac:dyDescent="0.3">
      <c r="A3" s="326" t="s">
        <v>0</v>
      </c>
      <c r="B3" s="402">
        <f>'General Info'!D2</f>
        <v>0</v>
      </c>
      <c r="C3" s="403"/>
      <c r="D3" s="403"/>
      <c r="E3" s="403"/>
      <c r="F3" s="403"/>
      <c r="G3" s="403"/>
      <c r="H3" s="403"/>
      <c r="I3" s="404"/>
      <c r="J3" s="26"/>
      <c r="K3" s="26"/>
      <c r="L3" s="26"/>
      <c r="M3" s="26"/>
      <c r="N3" s="26"/>
    </row>
    <row r="4" spans="1:14" ht="5.25" customHeight="1" thickBot="1" x14ac:dyDescent="0.3">
      <c r="A4" s="229"/>
      <c r="B4" s="229"/>
      <c r="C4" s="297"/>
      <c r="D4" s="297"/>
      <c r="E4" s="229"/>
      <c r="F4" s="229"/>
      <c r="G4" s="99"/>
      <c r="H4" s="229"/>
      <c r="I4" s="229"/>
      <c r="J4" s="229"/>
      <c r="K4" s="229"/>
      <c r="L4" s="229"/>
      <c r="M4" s="229"/>
    </row>
    <row r="5" spans="1:14" ht="234.75" customHeight="1" thickBot="1" x14ac:dyDescent="0.3">
      <c r="A5" s="407" t="s">
        <v>154</v>
      </c>
      <c r="B5" s="408"/>
      <c r="C5" s="408"/>
      <c r="D5" s="408"/>
      <c r="E5" s="408"/>
      <c r="F5" s="409"/>
      <c r="H5" s="405" t="s">
        <v>168</v>
      </c>
      <c r="I5" s="406"/>
      <c r="K5" s="299"/>
    </row>
    <row r="6" spans="1:14" s="231" customFormat="1" ht="90.75" thickBot="1" x14ac:dyDescent="0.3">
      <c r="A6" s="83" t="s">
        <v>67</v>
      </c>
      <c r="B6" s="81" t="s">
        <v>131</v>
      </c>
      <c r="C6" s="81" t="s">
        <v>142</v>
      </c>
      <c r="D6" s="81" t="s">
        <v>143</v>
      </c>
      <c r="E6" s="81" t="s">
        <v>139</v>
      </c>
      <c r="F6" s="82" t="s">
        <v>140</v>
      </c>
      <c r="G6" s="240"/>
      <c r="H6" s="285" t="s">
        <v>123</v>
      </c>
      <c r="I6" s="286" t="s">
        <v>99</v>
      </c>
      <c r="J6" s="230"/>
    </row>
    <row r="7" spans="1:14" x14ac:dyDescent="0.25">
      <c r="A7" s="269" t="s">
        <v>137</v>
      </c>
      <c r="B7" s="270">
        <v>60000</v>
      </c>
      <c r="C7" s="271">
        <v>0.15</v>
      </c>
      <c r="D7" s="272">
        <v>0.35</v>
      </c>
      <c r="E7" s="272">
        <f t="shared" ref="E7:E21" si="0">C7+D7</f>
        <v>0.5</v>
      </c>
      <c r="F7" s="232">
        <f t="shared" ref="F7:F8" si="1">E7*B7</f>
        <v>30000</v>
      </c>
      <c r="G7" s="273"/>
      <c r="H7" s="281">
        <f>F7*2</f>
        <v>60000</v>
      </c>
      <c r="I7" s="282">
        <v>50000</v>
      </c>
    </row>
    <row r="8" spans="1:14" ht="15.75" thickBot="1" x14ac:dyDescent="0.3">
      <c r="A8" s="277" t="s">
        <v>141</v>
      </c>
      <c r="B8" s="278">
        <v>42000</v>
      </c>
      <c r="C8" s="279">
        <v>0.65</v>
      </c>
      <c r="D8" s="280">
        <v>0.35</v>
      </c>
      <c r="E8" s="280">
        <f t="shared" si="0"/>
        <v>1</v>
      </c>
      <c r="F8" s="295">
        <f t="shared" si="1"/>
        <v>42000</v>
      </c>
      <c r="G8" s="273"/>
      <c r="H8" s="283">
        <f>F8*2</f>
        <v>84000</v>
      </c>
      <c r="I8" s="284">
        <v>65000</v>
      </c>
    </row>
    <row r="9" spans="1:14" x14ac:dyDescent="0.25">
      <c r="A9" s="275"/>
      <c r="B9" s="289">
        <v>0</v>
      </c>
      <c r="C9" s="290">
        <v>0</v>
      </c>
      <c r="D9" s="300">
        <v>0</v>
      </c>
      <c r="E9" s="276">
        <f t="shared" si="0"/>
        <v>0</v>
      </c>
      <c r="F9" s="232">
        <f>E9*B9</f>
        <v>0</v>
      </c>
      <c r="G9" s="241"/>
      <c r="H9" s="168">
        <f>F9*2</f>
        <v>0</v>
      </c>
      <c r="I9" s="303">
        <v>0</v>
      </c>
    </row>
    <row r="10" spans="1:14" x14ac:dyDescent="0.25">
      <c r="A10" s="233"/>
      <c r="B10" s="291">
        <v>0</v>
      </c>
      <c r="C10" s="292">
        <v>0</v>
      </c>
      <c r="D10" s="301">
        <v>0</v>
      </c>
      <c r="E10" s="242">
        <f t="shared" si="0"/>
        <v>0</v>
      </c>
      <c r="F10" s="232">
        <f t="shared" ref="F10:F21" si="2">E10*B10</f>
        <v>0</v>
      </c>
      <c r="G10" s="241"/>
      <c r="H10" s="316">
        <f t="shared" ref="H10:H21" si="3">F10*2</f>
        <v>0</v>
      </c>
      <c r="I10" s="304">
        <v>0</v>
      </c>
    </row>
    <row r="11" spans="1:14" x14ac:dyDescent="0.25">
      <c r="A11" s="233"/>
      <c r="B11" s="291">
        <v>0</v>
      </c>
      <c r="C11" s="292">
        <v>0</v>
      </c>
      <c r="D11" s="301">
        <v>0</v>
      </c>
      <c r="E11" s="242">
        <f t="shared" si="0"/>
        <v>0</v>
      </c>
      <c r="F11" s="232">
        <f t="shared" si="2"/>
        <v>0</v>
      </c>
      <c r="G11" s="241"/>
      <c r="H11" s="316">
        <f t="shared" si="3"/>
        <v>0</v>
      </c>
      <c r="I11" s="304">
        <v>0</v>
      </c>
    </row>
    <row r="12" spans="1:14" x14ac:dyDescent="0.25">
      <c r="A12" s="233"/>
      <c r="B12" s="291">
        <v>0</v>
      </c>
      <c r="C12" s="292">
        <v>0</v>
      </c>
      <c r="D12" s="301">
        <v>0</v>
      </c>
      <c r="E12" s="242">
        <f t="shared" si="0"/>
        <v>0</v>
      </c>
      <c r="F12" s="232">
        <f t="shared" si="2"/>
        <v>0</v>
      </c>
      <c r="G12" s="241"/>
      <c r="H12" s="316">
        <f t="shared" si="3"/>
        <v>0</v>
      </c>
      <c r="I12" s="304">
        <v>0</v>
      </c>
    </row>
    <row r="13" spans="1:14" x14ac:dyDescent="0.25">
      <c r="A13" s="233"/>
      <c r="B13" s="291">
        <v>0</v>
      </c>
      <c r="C13" s="292">
        <v>0</v>
      </c>
      <c r="D13" s="301">
        <v>0</v>
      </c>
      <c r="E13" s="242">
        <f t="shared" si="0"/>
        <v>0</v>
      </c>
      <c r="F13" s="232">
        <f t="shared" si="2"/>
        <v>0</v>
      </c>
      <c r="G13" s="241"/>
      <c r="H13" s="316">
        <f t="shared" si="3"/>
        <v>0</v>
      </c>
      <c r="I13" s="304">
        <v>0</v>
      </c>
    </row>
    <row r="14" spans="1:14" x14ac:dyDescent="0.25">
      <c r="A14" s="233"/>
      <c r="B14" s="291">
        <v>0</v>
      </c>
      <c r="C14" s="292">
        <v>0</v>
      </c>
      <c r="D14" s="301">
        <v>0</v>
      </c>
      <c r="E14" s="242">
        <f t="shared" si="0"/>
        <v>0</v>
      </c>
      <c r="F14" s="232">
        <f>E14*B14</f>
        <v>0</v>
      </c>
      <c r="G14" s="241"/>
      <c r="H14" s="316">
        <f>F14*2</f>
        <v>0</v>
      </c>
      <c r="I14" s="304">
        <v>0</v>
      </c>
    </row>
    <row r="15" spans="1:14" x14ac:dyDescent="0.25">
      <c r="A15" s="233"/>
      <c r="B15" s="291">
        <v>0</v>
      </c>
      <c r="C15" s="292">
        <v>0</v>
      </c>
      <c r="D15" s="301">
        <v>0</v>
      </c>
      <c r="E15" s="242">
        <f t="shared" si="0"/>
        <v>0</v>
      </c>
      <c r="F15" s="232">
        <f t="shared" si="2"/>
        <v>0</v>
      </c>
      <c r="G15" s="241"/>
      <c r="H15" s="316">
        <f t="shared" si="3"/>
        <v>0</v>
      </c>
      <c r="I15" s="304">
        <v>0</v>
      </c>
    </row>
    <row r="16" spans="1:14" x14ac:dyDescent="0.25">
      <c r="A16" s="233"/>
      <c r="B16" s="291">
        <v>0</v>
      </c>
      <c r="C16" s="292">
        <v>0</v>
      </c>
      <c r="D16" s="301">
        <v>0</v>
      </c>
      <c r="E16" s="242">
        <f t="shared" si="0"/>
        <v>0</v>
      </c>
      <c r="F16" s="232">
        <f t="shared" si="2"/>
        <v>0</v>
      </c>
      <c r="G16" s="241"/>
      <c r="H16" s="316">
        <f t="shared" si="3"/>
        <v>0</v>
      </c>
      <c r="I16" s="304">
        <v>0</v>
      </c>
    </row>
    <row r="17" spans="1:14" x14ac:dyDescent="0.25">
      <c r="A17" s="233"/>
      <c r="B17" s="291">
        <v>0</v>
      </c>
      <c r="C17" s="292">
        <v>0</v>
      </c>
      <c r="D17" s="301">
        <v>0</v>
      </c>
      <c r="E17" s="242">
        <f t="shared" si="0"/>
        <v>0</v>
      </c>
      <c r="F17" s="232">
        <f t="shared" si="2"/>
        <v>0</v>
      </c>
      <c r="G17" s="241"/>
      <c r="H17" s="316">
        <f t="shared" si="3"/>
        <v>0</v>
      </c>
      <c r="I17" s="304">
        <v>0</v>
      </c>
    </row>
    <row r="18" spans="1:14" x14ac:dyDescent="0.25">
      <c r="A18" s="233"/>
      <c r="B18" s="291">
        <v>0</v>
      </c>
      <c r="C18" s="292">
        <v>0</v>
      </c>
      <c r="D18" s="301">
        <v>0</v>
      </c>
      <c r="E18" s="242">
        <f>C18+D18</f>
        <v>0</v>
      </c>
      <c r="F18" s="232">
        <f t="shared" si="2"/>
        <v>0</v>
      </c>
      <c r="G18" s="241"/>
      <c r="H18" s="316">
        <f t="shared" si="3"/>
        <v>0</v>
      </c>
      <c r="I18" s="304">
        <v>0</v>
      </c>
    </row>
    <row r="19" spans="1:14" x14ac:dyDescent="0.25">
      <c r="A19" s="235"/>
      <c r="B19" s="291">
        <v>0</v>
      </c>
      <c r="C19" s="292">
        <v>0</v>
      </c>
      <c r="D19" s="301">
        <v>0</v>
      </c>
      <c r="E19" s="242">
        <f t="shared" si="0"/>
        <v>0</v>
      </c>
      <c r="F19" s="232">
        <f t="shared" si="2"/>
        <v>0</v>
      </c>
      <c r="G19" s="241"/>
      <c r="H19" s="316">
        <f t="shared" si="3"/>
        <v>0</v>
      </c>
      <c r="I19" s="304">
        <v>0</v>
      </c>
    </row>
    <row r="20" spans="1:14" x14ac:dyDescent="0.25">
      <c r="A20" s="233"/>
      <c r="B20" s="291">
        <v>0</v>
      </c>
      <c r="C20" s="292">
        <v>0</v>
      </c>
      <c r="D20" s="301">
        <v>0</v>
      </c>
      <c r="E20" s="242">
        <f t="shared" si="0"/>
        <v>0</v>
      </c>
      <c r="F20" s="232">
        <f t="shared" si="2"/>
        <v>0</v>
      </c>
      <c r="G20" s="241"/>
      <c r="H20" s="316">
        <f t="shared" si="3"/>
        <v>0</v>
      </c>
      <c r="I20" s="304">
        <v>0</v>
      </c>
    </row>
    <row r="21" spans="1:14" ht="15.75" thickBot="1" x14ac:dyDescent="0.3">
      <c r="A21" s="236"/>
      <c r="B21" s="293">
        <v>0</v>
      </c>
      <c r="C21" s="294">
        <v>0</v>
      </c>
      <c r="D21" s="302">
        <v>0</v>
      </c>
      <c r="E21" s="274">
        <f t="shared" si="0"/>
        <v>0</v>
      </c>
      <c r="F21" s="232">
        <f t="shared" si="2"/>
        <v>0</v>
      </c>
      <c r="G21" s="241"/>
      <c r="H21" s="317">
        <f t="shared" si="3"/>
        <v>0</v>
      </c>
      <c r="I21" s="305">
        <v>0</v>
      </c>
    </row>
    <row r="22" spans="1:14" ht="15.75" thickBot="1" x14ac:dyDescent="0.3">
      <c r="A22" s="85"/>
      <c r="B22" s="86">
        <f>SUM(B9:B21)</f>
        <v>0</v>
      </c>
      <c r="C22" s="288">
        <f t="shared" ref="C22:F22" si="4">SUM(C9:C21)</f>
        <v>0</v>
      </c>
      <c r="D22" s="288">
        <f t="shared" si="4"/>
        <v>0</v>
      </c>
      <c r="E22" s="288">
        <f t="shared" si="4"/>
        <v>0</v>
      </c>
      <c r="F22" s="87">
        <f t="shared" si="4"/>
        <v>0</v>
      </c>
      <c r="G22" s="241"/>
      <c r="H22" s="287">
        <f>SUM(H9:H21)</f>
        <v>0</v>
      </c>
      <c r="I22" s="306">
        <f>SUM(I9:I21)</f>
        <v>0</v>
      </c>
      <c r="J22" s="234"/>
    </row>
    <row r="23" spans="1:14" ht="139.5" customHeight="1" x14ac:dyDescent="0.25">
      <c r="C23" s="307"/>
      <c r="D23" s="307"/>
      <c r="E23" s="335" t="s">
        <v>166</v>
      </c>
      <c r="F23" s="335" t="s">
        <v>167</v>
      </c>
      <c r="G23" s="336"/>
      <c r="H23" s="337"/>
      <c r="I23" s="335" t="s">
        <v>169</v>
      </c>
      <c r="N23" s="238"/>
    </row>
    <row r="24" spans="1:14" ht="108" customHeight="1" x14ac:dyDescent="0.25">
      <c r="E24" s="237"/>
      <c r="F24" s="237"/>
      <c r="G24" s="308"/>
      <c r="H24" s="309"/>
      <c r="I24" s="237"/>
    </row>
  </sheetData>
  <mergeCells count="4">
    <mergeCell ref="A1:I1"/>
    <mergeCell ref="B3:I3"/>
    <mergeCell ref="H5:I5"/>
    <mergeCell ref="A5:F5"/>
  </mergeCells>
  <conditionalFormatting sqref="E9:E21">
    <cfRule type="cellIs" dxfId="4" priority="3" operator="greaterThan">
      <formula>1</formula>
    </cfRule>
  </conditionalFormatting>
  <conditionalFormatting sqref="F7:F21">
    <cfRule type="cellIs" dxfId="3" priority="2" operator="greaterThan">
      <formula>$B7</formula>
    </cfRule>
  </conditionalFormatting>
  <conditionalFormatting sqref="I9:I22">
    <cfRule type="cellIs" dxfId="2" priority="1" operator="greaterThan">
      <formula>$H9</formula>
    </cfRule>
  </conditionalFormatting>
  <pageMargins left="0.7" right="0.7" top="0.75" bottom="0.75" header="0.3" footer="0.3"/>
  <pageSetup scale="6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1">
    <pageSetUpPr fitToPage="1"/>
  </sheetPr>
  <dimension ref="A1:G39"/>
  <sheetViews>
    <sheetView showGridLines="0" zoomScaleNormal="100" workbookViewId="0">
      <selection activeCell="B10" sqref="B10"/>
    </sheetView>
  </sheetViews>
  <sheetFormatPr defaultColWidth="9.140625" defaultRowHeight="12.75" x14ac:dyDescent="0.2"/>
  <cols>
    <col min="1" max="1" width="56" style="51" customWidth="1"/>
    <col min="2" max="2" width="15.7109375" style="51" customWidth="1"/>
    <col min="3" max="3" width="11.42578125" style="51" customWidth="1"/>
    <col min="4" max="4" width="1.42578125" style="51" customWidth="1"/>
    <col min="5" max="5" width="15.7109375" style="52" customWidth="1"/>
    <col min="6" max="6" width="15.7109375" style="51" customWidth="1"/>
    <col min="7" max="7" width="1.28515625" style="51" customWidth="1"/>
    <col min="8" max="16384" width="9.140625" style="51"/>
  </cols>
  <sheetData>
    <row r="1" spans="1:7" ht="18.75" customHeight="1" x14ac:dyDescent="0.2">
      <c r="A1" s="396" t="s">
        <v>186</v>
      </c>
      <c r="B1" s="396"/>
      <c r="C1" s="396"/>
      <c r="D1" s="396"/>
      <c r="E1" s="396"/>
      <c r="F1" s="396"/>
      <c r="G1" s="396"/>
    </row>
    <row r="2" spans="1:7" ht="106.5" customHeight="1" thickBot="1" x14ac:dyDescent="0.25">
      <c r="A2" s="436" t="s">
        <v>187</v>
      </c>
      <c r="B2" s="436"/>
      <c r="C2" s="436"/>
      <c r="D2" s="436"/>
      <c r="E2" s="436"/>
      <c r="F2" s="436"/>
      <c r="G2" s="88"/>
    </row>
    <row r="3" spans="1:7" ht="17.25" customHeight="1" thickBot="1" x14ac:dyDescent="0.25">
      <c r="A3" s="89" t="s">
        <v>0</v>
      </c>
      <c r="B3" s="433">
        <f>'General Info'!D2</f>
        <v>0</v>
      </c>
      <c r="C3" s="434"/>
      <c r="D3" s="434"/>
      <c r="E3" s="434"/>
      <c r="F3" s="435"/>
      <c r="G3" s="90"/>
    </row>
    <row r="4" spans="1:7" ht="5.25" customHeight="1" thickBot="1" x14ac:dyDescent="0.25">
      <c r="A4" s="425"/>
      <c r="B4" s="425"/>
      <c r="C4" s="425"/>
      <c r="D4" s="425"/>
      <c r="E4" s="425"/>
      <c r="F4" s="425"/>
      <c r="G4" s="425"/>
    </row>
    <row r="5" spans="1:7" ht="18.75" customHeight="1" thickBot="1" x14ac:dyDescent="0.3">
      <c r="A5" s="420" t="s">
        <v>77</v>
      </c>
      <c r="B5" s="421"/>
      <c r="C5" s="422"/>
      <c r="D5" s="91"/>
      <c r="E5" s="415" t="s">
        <v>87</v>
      </c>
      <c r="F5" s="417"/>
      <c r="G5" s="91"/>
    </row>
    <row r="6" spans="1:7" ht="15" customHeight="1" thickBot="1" x14ac:dyDescent="0.3">
      <c r="A6" s="426" t="s">
        <v>1</v>
      </c>
      <c r="B6" s="427"/>
      <c r="C6" s="428"/>
      <c r="D6" s="91"/>
      <c r="E6" s="423" t="s">
        <v>1</v>
      </c>
      <c r="F6" s="424"/>
      <c r="G6" s="91"/>
    </row>
    <row r="7" spans="1:7" ht="45" customHeight="1" thickBot="1" x14ac:dyDescent="0.3">
      <c r="A7" s="83" t="s">
        <v>2</v>
      </c>
      <c r="B7" s="80" t="s">
        <v>3</v>
      </c>
      <c r="C7" s="84" t="s">
        <v>78</v>
      </c>
      <c r="D7" s="91"/>
      <c r="E7" s="418" t="s">
        <v>100</v>
      </c>
      <c r="F7" s="419"/>
      <c r="G7" s="92"/>
    </row>
    <row r="8" spans="1:7" ht="15" customHeight="1" thickBot="1" x14ac:dyDescent="0.3">
      <c r="A8" s="93" t="s">
        <v>188</v>
      </c>
      <c r="B8" s="94">
        <f>'General Info'!H18</f>
        <v>0</v>
      </c>
      <c r="C8" s="95" t="e">
        <f>B8/B10</f>
        <v>#DIV/0!</v>
      </c>
      <c r="D8" s="91"/>
      <c r="E8" s="429">
        <f>B8</f>
        <v>0</v>
      </c>
      <c r="F8" s="430"/>
      <c r="G8" s="91"/>
    </row>
    <row r="9" spans="1:7" ht="15" customHeight="1" thickBot="1" x14ac:dyDescent="0.3">
      <c r="A9" s="96" t="s">
        <v>116</v>
      </c>
      <c r="B9" s="97">
        <f>Leverage!C29</f>
        <v>0</v>
      </c>
      <c r="C9" s="98" t="e">
        <f>B9/B10</f>
        <v>#DIV/0!</v>
      </c>
      <c r="D9" s="99"/>
      <c r="E9" s="99"/>
      <c r="F9" s="99"/>
      <c r="G9" s="91"/>
    </row>
    <row r="10" spans="1:7" ht="15" customHeight="1" thickBot="1" x14ac:dyDescent="0.3">
      <c r="A10" s="100" t="s">
        <v>79</v>
      </c>
      <c r="B10" s="101">
        <f>SUM(B8:B9)</f>
        <v>0</v>
      </c>
      <c r="C10" s="102"/>
      <c r="D10" s="99"/>
      <c r="E10" s="99"/>
      <c r="F10" s="99"/>
      <c r="G10" s="91"/>
    </row>
    <row r="11" spans="1:7" ht="3.75" customHeight="1" thickBot="1" x14ac:dyDescent="0.3">
      <c r="A11" s="103"/>
      <c r="B11" s="99"/>
      <c r="C11" s="99"/>
      <c r="D11" s="99"/>
      <c r="E11" s="99"/>
      <c r="F11" s="99"/>
      <c r="G11" s="91"/>
    </row>
    <row r="12" spans="1:7" ht="15" customHeight="1" thickBot="1" x14ac:dyDescent="0.3">
      <c r="A12" s="415" t="s">
        <v>170</v>
      </c>
      <c r="B12" s="416"/>
      <c r="C12" s="417"/>
      <c r="D12" s="91"/>
      <c r="E12" s="431" t="s">
        <v>104</v>
      </c>
      <c r="F12" s="432"/>
      <c r="G12" s="91"/>
    </row>
    <row r="13" spans="1:7" ht="156" customHeight="1" thickBot="1" x14ac:dyDescent="0.3">
      <c r="A13" s="315" t="s">
        <v>146</v>
      </c>
      <c r="B13" s="81" t="s">
        <v>144</v>
      </c>
      <c r="C13" s="84" t="s">
        <v>103</v>
      </c>
      <c r="D13" s="91"/>
      <c r="E13" s="104" t="s">
        <v>145</v>
      </c>
      <c r="F13" s="105" t="s">
        <v>105</v>
      </c>
      <c r="G13" s="91"/>
    </row>
    <row r="14" spans="1:7" ht="15" customHeight="1" thickBot="1" x14ac:dyDescent="0.3">
      <c r="A14" s="310" t="s">
        <v>125</v>
      </c>
      <c r="B14" s="311">
        <f>SUM('Staff Salaries'!F22)*2</f>
        <v>0</v>
      </c>
      <c r="C14" s="312">
        <f>'Staff Salaries'!E22</f>
        <v>0</v>
      </c>
      <c r="D14" s="91"/>
      <c r="E14" s="313">
        <f>'Staff Salaries'!I22</f>
        <v>0</v>
      </c>
      <c r="F14" s="314" t="e">
        <f>E14/B14</f>
        <v>#DIV/0!</v>
      </c>
      <c r="G14" s="91"/>
    </row>
    <row r="15" spans="1:7" ht="3.75" customHeight="1" thickBot="1" x14ac:dyDescent="0.3">
      <c r="A15" s="108"/>
      <c r="B15" s="109"/>
      <c r="C15" s="109"/>
      <c r="D15" s="110"/>
      <c r="E15" s="111"/>
      <c r="F15" s="112"/>
      <c r="G15" s="110"/>
    </row>
    <row r="16" spans="1:7" ht="127.5" customHeight="1" thickBot="1" x14ac:dyDescent="0.3">
      <c r="A16" s="20" t="s">
        <v>117</v>
      </c>
      <c r="B16" s="439" t="s">
        <v>119</v>
      </c>
      <c r="C16" s="414"/>
      <c r="D16" s="91"/>
      <c r="E16" s="413" t="s">
        <v>121</v>
      </c>
      <c r="F16" s="414"/>
      <c r="G16" s="92"/>
    </row>
    <row r="17" spans="1:7" ht="15" customHeight="1" x14ac:dyDescent="0.25">
      <c r="A17" s="126" t="s">
        <v>9</v>
      </c>
      <c r="B17" s="437">
        <v>0</v>
      </c>
      <c r="C17" s="438"/>
      <c r="D17" s="91"/>
      <c r="E17" s="139">
        <v>0</v>
      </c>
      <c r="F17" s="106" t="e">
        <f t="shared" ref="F17:F35" si="0">E17/B17</f>
        <v>#DIV/0!</v>
      </c>
      <c r="G17" s="91"/>
    </row>
    <row r="18" spans="1:7" ht="15" customHeight="1" x14ac:dyDescent="0.25">
      <c r="A18" s="127" t="s">
        <v>10</v>
      </c>
      <c r="B18" s="411">
        <v>0</v>
      </c>
      <c r="C18" s="412"/>
      <c r="D18" s="91"/>
      <c r="E18" s="140">
        <v>0</v>
      </c>
      <c r="F18" s="107" t="e">
        <f t="shared" si="0"/>
        <v>#DIV/0!</v>
      </c>
      <c r="G18" s="91"/>
    </row>
    <row r="19" spans="1:7" ht="15" customHeight="1" x14ac:dyDescent="0.25">
      <c r="A19" s="127" t="s">
        <v>80</v>
      </c>
      <c r="B19" s="411">
        <v>0</v>
      </c>
      <c r="C19" s="412"/>
      <c r="D19" s="91"/>
      <c r="E19" s="140">
        <v>0</v>
      </c>
      <c r="F19" s="107" t="e">
        <f t="shared" si="0"/>
        <v>#DIV/0!</v>
      </c>
      <c r="G19" s="91"/>
    </row>
    <row r="20" spans="1:7" ht="15" customHeight="1" x14ac:dyDescent="0.25">
      <c r="A20" s="127" t="s">
        <v>4</v>
      </c>
      <c r="B20" s="411">
        <v>0</v>
      </c>
      <c r="C20" s="412"/>
      <c r="D20" s="91"/>
      <c r="E20" s="140">
        <v>0</v>
      </c>
      <c r="F20" s="107" t="e">
        <f t="shared" si="0"/>
        <v>#DIV/0!</v>
      </c>
      <c r="G20" s="91"/>
    </row>
    <row r="21" spans="1:7" ht="15" customHeight="1" x14ac:dyDescent="0.25">
      <c r="A21" s="127" t="s">
        <v>19</v>
      </c>
      <c r="B21" s="411">
        <v>0</v>
      </c>
      <c r="C21" s="412"/>
      <c r="D21" s="91"/>
      <c r="E21" s="140">
        <v>0</v>
      </c>
      <c r="F21" s="107" t="e">
        <f t="shared" si="0"/>
        <v>#DIV/0!</v>
      </c>
      <c r="G21" s="91"/>
    </row>
    <row r="22" spans="1:7" ht="15" customHeight="1" x14ac:dyDescent="0.25">
      <c r="A22" s="127" t="s">
        <v>81</v>
      </c>
      <c r="B22" s="411">
        <v>0</v>
      </c>
      <c r="C22" s="412"/>
      <c r="D22" s="91"/>
      <c r="E22" s="140">
        <v>0</v>
      </c>
      <c r="F22" s="107" t="e">
        <f t="shared" si="0"/>
        <v>#DIV/0!</v>
      </c>
      <c r="G22" s="91"/>
    </row>
    <row r="23" spans="1:7" ht="15" customHeight="1" x14ac:dyDescent="0.25">
      <c r="A23" s="127" t="s">
        <v>5</v>
      </c>
      <c r="B23" s="411">
        <v>0</v>
      </c>
      <c r="C23" s="412"/>
      <c r="D23" s="91"/>
      <c r="E23" s="140">
        <v>0</v>
      </c>
      <c r="F23" s="107" t="e">
        <f t="shared" si="0"/>
        <v>#DIV/0!</v>
      </c>
      <c r="G23" s="91"/>
    </row>
    <row r="24" spans="1:7" ht="15" customHeight="1" x14ac:dyDescent="0.25">
      <c r="A24" s="127" t="s">
        <v>6</v>
      </c>
      <c r="B24" s="411">
        <v>0</v>
      </c>
      <c r="C24" s="412"/>
      <c r="D24" s="91"/>
      <c r="E24" s="140">
        <v>0</v>
      </c>
      <c r="F24" s="107" t="e">
        <f t="shared" si="0"/>
        <v>#DIV/0!</v>
      </c>
      <c r="G24" s="91"/>
    </row>
    <row r="25" spans="1:7" ht="15" customHeight="1" x14ac:dyDescent="0.25">
      <c r="A25" s="127" t="s">
        <v>82</v>
      </c>
      <c r="B25" s="411">
        <v>0</v>
      </c>
      <c r="C25" s="412"/>
      <c r="D25" s="91"/>
      <c r="E25" s="140">
        <v>0</v>
      </c>
      <c r="F25" s="107" t="e">
        <f t="shared" si="0"/>
        <v>#DIV/0!</v>
      </c>
      <c r="G25" s="91"/>
    </row>
    <row r="26" spans="1:7" ht="15" customHeight="1" x14ac:dyDescent="0.25">
      <c r="A26" s="127" t="s">
        <v>7</v>
      </c>
      <c r="B26" s="411">
        <v>0</v>
      </c>
      <c r="C26" s="412"/>
      <c r="D26" s="91"/>
      <c r="E26" s="140">
        <v>0</v>
      </c>
      <c r="F26" s="107" t="e">
        <f t="shared" si="0"/>
        <v>#DIV/0!</v>
      </c>
      <c r="G26" s="91"/>
    </row>
    <row r="27" spans="1:7" ht="15" customHeight="1" x14ac:dyDescent="0.25">
      <c r="A27" s="127" t="s">
        <v>8</v>
      </c>
      <c r="B27" s="411">
        <v>0</v>
      </c>
      <c r="C27" s="412"/>
      <c r="D27" s="91"/>
      <c r="E27" s="140">
        <v>0</v>
      </c>
      <c r="F27" s="107" t="e">
        <f t="shared" si="0"/>
        <v>#DIV/0!</v>
      </c>
      <c r="G27" s="91"/>
    </row>
    <row r="28" spans="1:7" ht="15" customHeight="1" x14ac:dyDescent="0.25">
      <c r="A28" s="127" t="s">
        <v>20</v>
      </c>
      <c r="B28" s="411">
        <v>0</v>
      </c>
      <c r="C28" s="412"/>
      <c r="D28" s="91"/>
      <c r="E28" s="140">
        <v>0</v>
      </c>
      <c r="F28" s="107" t="e">
        <f t="shared" si="0"/>
        <v>#DIV/0!</v>
      </c>
      <c r="G28" s="91"/>
    </row>
    <row r="29" spans="1:7" ht="15" customHeight="1" x14ac:dyDescent="0.25">
      <c r="A29" s="127" t="s">
        <v>18</v>
      </c>
      <c r="B29" s="411">
        <v>0</v>
      </c>
      <c r="C29" s="412"/>
      <c r="D29" s="91"/>
      <c r="E29" s="140">
        <v>0</v>
      </c>
      <c r="F29" s="107" t="e">
        <f t="shared" si="0"/>
        <v>#DIV/0!</v>
      </c>
      <c r="G29" s="91"/>
    </row>
    <row r="30" spans="1:7" ht="15" customHeight="1" x14ac:dyDescent="0.25">
      <c r="A30" s="127" t="s">
        <v>83</v>
      </c>
      <c r="B30" s="411">
        <v>0</v>
      </c>
      <c r="C30" s="412"/>
      <c r="D30" s="91"/>
      <c r="E30" s="140">
        <v>0</v>
      </c>
      <c r="F30" s="107" t="e">
        <f t="shared" si="0"/>
        <v>#DIV/0!</v>
      </c>
      <c r="G30" s="91"/>
    </row>
    <row r="31" spans="1:7" ht="15" x14ac:dyDescent="0.25">
      <c r="A31" s="128" t="s">
        <v>132</v>
      </c>
      <c r="B31" s="411">
        <v>0</v>
      </c>
      <c r="C31" s="412"/>
      <c r="D31" s="91"/>
      <c r="E31" s="140">
        <v>0</v>
      </c>
      <c r="F31" s="107" t="e">
        <f t="shared" si="0"/>
        <v>#DIV/0!</v>
      </c>
      <c r="G31" s="91"/>
    </row>
    <row r="32" spans="1:7" ht="15" customHeight="1" x14ac:dyDescent="0.25">
      <c r="A32" s="138" t="s">
        <v>41</v>
      </c>
      <c r="B32" s="411">
        <v>0</v>
      </c>
      <c r="C32" s="412"/>
      <c r="D32" s="91"/>
      <c r="E32" s="140">
        <v>0</v>
      </c>
      <c r="F32" s="107" t="e">
        <f t="shared" si="0"/>
        <v>#DIV/0!</v>
      </c>
      <c r="G32" s="91"/>
    </row>
    <row r="33" spans="1:7" ht="15" customHeight="1" x14ac:dyDescent="0.25">
      <c r="A33" s="138" t="s">
        <v>41</v>
      </c>
      <c r="B33" s="411">
        <v>0</v>
      </c>
      <c r="C33" s="412"/>
      <c r="D33" s="91"/>
      <c r="E33" s="140">
        <v>0</v>
      </c>
      <c r="F33" s="107" t="e">
        <f t="shared" si="0"/>
        <v>#DIV/0!</v>
      </c>
      <c r="G33" s="91"/>
    </row>
    <row r="34" spans="1:7" ht="15" customHeight="1" x14ac:dyDescent="0.25">
      <c r="A34" s="138" t="s">
        <v>41</v>
      </c>
      <c r="B34" s="411">
        <v>0</v>
      </c>
      <c r="C34" s="412"/>
      <c r="D34" s="91"/>
      <c r="E34" s="140">
        <v>0</v>
      </c>
      <c r="F34" s="107" t="e">
        <f t="shared" si="0"/>
        <v>#DIV/0!</v>
      </c>
      <c r="G34" s="91"/>
    </row>
    <row r="35" spans="1:7" ht="15" customHeight="1" thickBot="1" x14ac:dyDescent="0.3">
      <c r="A35" s="155" t="s">
        <v>41</v>
      </c>
      <c r="B35" s="445">
        <v>0</v>
      </c>
      <c r="C35" s="446"/>
      <c r="D35" s="91"/>
      <c r="E35" s="156">
        <v>0</v>
      </c>
      <c r="F35" s="157" t="e">
        <f t="shared" si="0"/>
        <v>#DIV/0!</v>
      </c>
      <c r="G35" s="91"/>
    </row>
    <row r="36" spans="1:7" ht="15" customHeight="1" thickBot="1" x14ac:dyDescent="0.3">
      <c r="A36" s="169" t="s">
        <v>126</v>
      </c>
      <c r="B36" s="441">
        <f>SUM(B17:C35)</f>
        <v>0</v>
      </c>
      <c r="C36" s="442"/>
      <c r="D36" s="110"/>
      <c r="E36" s="170">
        <f>SUM(E17:E35)</f>
        <v>0</v>
      </c>
      <c r="F36" s="158" t="e">
        <f>E36/B36</f>
        <v>#DIV/0!</v>
      </c>
      <c r="G36" s="91"/>
    </row>
    <row r="37" spans="1:7" ht="15" x14ac:dyDescent="0.25">
      <c r="A37" s="159" t="s">
        <v>84</v>
      </c>
      <c r="B37" s="447">
        <f>B14+B36</f>
        <v>0</v>
      </c>
      <c r="C37" s="448"/>
      <c r="D37" s="114"/>
      <c r="E37" s="160">
        <f>E14+E36</f>
        <v>0</v>
      </c>
      <c r="F37" s="161" t="e">
        <f>E37/B37</f>
        <v>#DIV/0!</v>
      </c>
      <c r="G37" s="114"/>
    </row>
    <row r="38" spans="1:7" ht="15.75" thickBot="1" x14ac:dyDescent="0.3">
      <c r="A38" s="163" t="s">
        <v>85</v>
      </c>
      <c r="B38" s="443">
        <f>B10-B37</f>
        <v>0</v>
      </c>
      <c r="C38" s="444"/>
      <c r="D38" s="224"/>
      <c r="E38" s="225">
        <f>E8-E37</f>
        <v>0</v>
      </c>
      <c r="F38" s="162" t="e">
        <f>E38/B38</f>
        <v>#DIV/0!</v>
      </c>
      <c r="G38" s="114"/>
    </row>
    <row r="39" spans="1:7" ht="69" customHeight="1" x14ac:dyDescent="0.2">
      <c r="B39" s="410" t="s">
        <v>134</v>
      </c>
      <c r="C39" s="410"/>
      <c r="E39" s="440" t="s">
        <v>133</v>
      </c>
      <c r="F39" s="440"/>
    </row>
  </sheetData>
  <sheetProtection selectLockedCells="1"/>
  <mergeCells count="38">
    <mergeCell ref="B17:C17"/>
    <mergeCell ref="B18:C18"/>
    <mergeCell ref="B16:C16"/>
    <mergeCell ref="E39:F39"/>
    <mergeCell ref="B36:C36"/>
    <mergeCell ref="B38:C38"/>
    <mergeCell ref="B31:C31"/>
    <mergeCell ref="B32:C32"/>
    <mergeCell ref="B33:C33"/>
    <mergeCell ref="B34:C34"/>
    <mergeCell ref="B35:C35"/>
    <mergeCell ref="B37:C37"/>
    <mergeCell ref="B25:C25"/>
    <mergeCell ref="B26:C26"/>
    <mergeCell ref="B27:C27"/>
    <mergeCell ref="B28:C28"/>
    <mergeCell ref="E16:F16"/>
    <mergeCell ref="A1:G1"/>
    <mergeCell ref="A12:C12"/>
    <mergeCell ref="E7:F7"/>
    <mergeCell ref="A5:C5"/>
    <mergeCell ref="E6:F6"/>
    <mergeCell ref="E5:F5"/>
    <mergeCell ref="A4:G4"/>
    <mergeCell ref="A6:C6"/>
    <mergeCell ref="E8:F8"/>
    <mergeCell ref="E12:F12"/>
    <mergeCell ref="B3:F3"/>
    <mergeCell ref="A2:F2"/>
    <mergeCell ref="B39:C39"/>
    <mergeCell ref="B19:C19"/>
    <mergeCell ref="B20:C20"/>
    <mergeCell ref="B21:C21"/>
    <mergeCell ref="B22:C22"/>
    <mergeCell ref="B23:C23"/>
    <mergeCell ref="B30:C30"/>
    <mergeCell ref="B24:C24"/>
    <mergeCell ref="B29:C29"/>
  </mergeCells>
  <phoneticPr fontId="0" type="noConversion"/>
  <conditionalFormatting sqref="E17:E35">
    <cfRule type="cellIs" dxfId="1" priority="2" operator="greaterThan">
      <formula>$B17</formula>
    </cfRule>
  </conditionalFormatting>
  <conditionalFormatting sqref="B38:C38">
    <cfRule type="cellIs" dxfId="0" priority="1" operator="notEqual">
      <formula>0</formula>
    </cfRule>
  </conditionalFormatting>
  <printOptions horizontalCentered="1" verticalCentered="1"/>
  <pageMargins left="0.5" right="0.5" top="0.5" bottom="0.5" header="0.3" footer="0.3"/>
  <pageSetup scale="68"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60"/>
  <sheetViews>
    <sheetView showGridLines="0" tabSelected="1" workbookViewId="0">
      <selection activeCell="C27" sqref="C27"/>
    </sheetView>
  </sheetViews>
  <sheetFormatPr defaultColWidth="9.140625" defaultRowHeight="12.75" x14ac:dyDescent="0.2"/>
  <cols>
    <col min="1" max="1" width="47.5703125" style="23" customWidth="1"/>
    <col min="2" max="3" width="31.140625" style="23" customWidth="1"/>
    <col min="4" max="16384" width="9.140625" style="23"/>
  </cols>
  <sheetData>
    <row r="1" spans="1:7" ht="18.75" x14ac:dyDescent="0.2">
      <c r="A1" s="396" t="s">
        <v>189</v>
      </c>
      <c r="B1" s="396"/>
      <c r="C1" s="396"/>
      <c r="D1" s="115"/>
      <c r="E1" s="115"/>
      <c r="F1" s="115"/>
      <c r="G1" s="115"/>
    </row>
    <row r="2" spans="1:7" ht="137.25" customHeight="1" thickBot="1" x14ac:dyDescent="0.25">
      <c r="A2" s="436" t="s">
        <v>191</v>
      </c>
      <c r="B2" s="436"/>
      <c r="C2" s="436"/>
      <c r="D2" s="88"/>
      <c r="E2" s="88"/>
      <c r="F2" s="88"/>
      <c r="G2" s="88"/>
    </row>
    <row r="3" spans="1:7" ht="19.5" customHeight="1" thickBot="1" x14ac:dyDescent="0.25">
      <c r="A3" s="89" t="s">
        <v>0</v>
      </c>
      <c r="B3" s="433">
        <f>'General Info'!D2</f>
        <v>0</v>
      </c>
      <c r="C3" s="435"/>
      <c r="D3" s="90"/>
      <c r="E3" s="90"/>
      <c r="F3" s="90"/>
    </row>
    <row r="4" spans="1:7" ht="3.75" customHeight="1" thickBot="1" x14ac:dyDescent="0.25">
      <c r="A4" s="116"/>
      <c r="B4" s="117"/>
      <c r="C4" s="117"/>
      <c r="D4" s="90"/>
      <c r="E4" s="90"/>
      <c r="F4" s="90"/>
    </row>
    <row r="5" spans="1:7" ht="75.75" thickBot="1" x14ac:dyDescent="0.25">
      <c r="A5" s="449" t="s">
        <v>118</v>
      </c>
      <c r="B5" s="450"/>
      <c r="C5" s="118" t="s">
        <v>120</v>
      </c>
    </row>
    <row r="6" spans="1:7" s="223" customFormat="1" ht="18" customHeight="1" x14ac:dyDescent="0.2">
      <c r="A6" s="220" t="s">
        <v>9</v>
      </c>
      <c r="B6" s="221">
        <f>Budget!E17</f>
        <v>0</v>
      </c>
      <c r="C6" s="222"/>
    </row>
    <row r="7" spans="1:7" s="192" customFormat="1" ht="15" x14ac:dyDescent="0.25">
      <c r="A7" s="113" t="s">
        <v>10</v>
      </c>
      <c r="B7" s="119">
        <f>Budget!E18</f>
        <v>0</v>
      </c>
      <c r="C7" s="141"/>
    </row>
    <row r="8" spans="1:7" s="192" customFormat="1" ht="15" x14ac:dyDescent="0.25">
      <c r="A8" s="113" t="s">
        <v>80</v>
      </c>
      <c r="B8" s="119">
        <f>Budget!E19</f>
        <v>0</v>
      </c>
      <c r="C8" s="141"/>
    </row>
    <row r="9" spans="1:7" s="192" customFormat="1" ht="15" x14ac:dyDescent="0.25">
      <c r="A9" s="113" t="s">
        <v>4</v>
      </c>
      <c r="B9" s="119">
        <f>Budget!E20</f>
        <v>0</v>
      </c>
      <c r="C9" s="141"/>
    </row>
    <row r="10" spans="1:7" s="192" customFormat="1" ht="15" x14ac:dyDescent="0.25">
      <c r="A10" s="113" t="s">
        <v>19</v>
      </c>
      <c r="B10" s="119">
        <f>Budget!E21</f>
        <v>0</v>
      </c>
      <c r="C10" s="141"/>
    </row>
    <row r="11" spans="1:7" s="192" customFormat="1" ht="15" x14ac:dyDescent="0.25">
      <c r="A11" s="113" t="s">
        <v>81</v>
      </c>
      <c r="B11" s="119">
        <f>Budget!E22</f>
        <v>0</v>
      </c>
      <c r="C11" s="141"/>
    </row>
    <row r="12" spans="1:7" s="192" customFormat="1" ht="15" x14ac:dyDescent="0.25">
      <c r="A12" s="113" t="s">
        <v>5</v>
      </c>
      <c r="B12" s="119">
        <f>Budget!E23</f>
        <v>0</v>
      </c>
      <c r="C12" s="141"/>
    </row>
    <row r="13" spans="1:7" s="192" customFormat="1" ht="15" x14ac:dyDescent="0.25">
      <c r="A13" s="113" t="s">
        <v>6</v>
      </c>
      <c r="B13" s="119">
        <f>Budget!E24</f>
        <v>0</v>
      </c>
      <c r="C13" s="141"/>
    </row>
    <row r="14" spans="1:7" s="192" customFormat="1" ht="15" x14ac:dyDescent="0.25">
      <c r="A14" s="113" t="s">
        <v>82</v>
      </c>
      <c r="B14" s="119">
        <f>Budget!E25</f>
        <v>0</v>
      </c>
      <c r="C14" s="141"/>
    </row>
    <row r="15" spans="1:7" s="192" customFormat="1" ht="15" x14ac:dyDescent="0.25">
      <c r="A15" s="113" t="s">
        <v>7</v>
      </c>
      <c r="B15" s="119">
        <f>Budget!E26</f>
        <v>0</v>
      </c>
      <c r="C15" s="141"/>
    </row>
    <row r="16" spans="1:7" s="192" customFormat="1" ht="15" x14ac:dyDescent="0.25">
      <c r="A16" s="113" t="s">
        <v>8</v>
      </c>
      <c r="B16" s="119">
        <f>Budget!E27</f>
        <v>0</v>
      </c>
      <c r="C16" s="141"/>
    </row>
    <row r="17" spans="1:3" s="192" customFormat="1" ht="15" x14ac:dyDescent="0.25">
      <c r="A17" s="113" t="s">
        <v>20</v>
      </c>
      <c r="B17" s="119">
        <f>Budget!E28</f>
        <v>0</v>
      </c>
      <c r="C17" s="141"/>
    </row>
    <row r="18" spans="1:3" s="192" customFormat="1" ht="15" x14ac:dyDescent="0.25">
      <c r="A18" s="113" t="s">
        <v>18</v>
      </c>
      <c r="B18" s="119">
        <f>Budget!E29</f>
        <v>0</v>
      </c>
      <c r="C18" s="141"/>
    </row>
    <row r="19" spans="1:3" s="192" customFormat="1" ht="15" x14ac:dyDescent="0.25">
      <c r="A19" s="113" t="s">
        <v>83</v>
      </c>
      <c r="B19" s="119">
        <f>Budget!E30</f>
        <v>0</v>
      </c>
      <c r="C19" s="141"/>
    </row>
    <row r="20" spans="1:3" s="192" customFormat="1" ht="15" x14ac:dyDescent="0.25">
      <c r="A20" s="113" t="s">
        <v>135</v>
      </c>
      <c r="B20" s="119">
        <f>Budget!E31</f>
        <v>0</v>
      </c>
      <c r="C20" s="141"/>
    </row>
    <row r="21" spans="1:3" s="192" customFormat="1" ht="15" x14ac:dyDescent="0.25">
      <c r="A21" s="120" t="str">
        <f>Budget!A32</f>
        <v>Other (specify):</v>
      </c>
      <c r="B21" s="119">
        <f>Budget!E32</f>
        <v>0</v>
      </c>
      <c r="C21" s="141"/>
    </row>
    <row r="22" spans="1:3" s="192" customFormat="1" ht="15" x14ac:dyDescent="0.25">
      <c r="A22" s="120" t="str">
        <f>Budget!A33</f>
        <v>Other (specify):</v>
      </c>
      <c r="B22" s="119">
        <f>Budget!E33</f>
        <v>0</v>
      </c>
      <c r="C22" s="141"/>
    </row>
    <row r="23" spans="1:3" s="192" customFormat="1" ht="15" x14ac:dyDescent="0.25">
      <c r="A23" s="120" t="str">
        <f>Budget!A34</f>
        <v>Other (specify):</v>
      </c>
      <c r="B23" s="119">
        <f>Budget!E34</f>
        <v>0</v>
      </c>
      <c r="C23" s="141"/>
    </row>
    <row r="24" spans="1:3" s="192" customFormat="1" ht="15.75" thickBot="1" x14ac:dyDescent="0.3">
      <c r="A24" s="120" t="str">
        <f>Budget!A35</f>
        <v>Other (specify):</v>
      </c>
      <c r="B24" s="119">
        <f>Budget!E35</f>
        <v>0</v>
      </c>
      <c r="C24" s="142"/>
    </row>
    <row r="25" spans="1:3" s="192" customFormat="1" ht="15.75" thickBot="1" x14ac:dyDescent="0.3">
      <c r="A25" s="100" t="s">
        <v>84</v>
      </c>
      <c r="B25" s="218">
        <f>SUM(B6:B24)</f>
        <v>0</v>
      </c>
      <c r="C25" s="219"/>
    </row>
    <row r="26" spans="1:3" ht="13.5" thickBot="1" x14ac:dyDescent="0.25"/>
    <row r="27" spans="1:3" ht="15.75" thickBot="1" x14ac:dyDescent="0.3">
      <c r="A27" s="451" t="s">
        <v>190</v>
      </c>
      <c r="B27" s="452"/>
      <c r="C27" s="121"/>
    </row>
    <row r="59" spans="1:1" x14ac:dyDescent="0.2">
      <c r="A59" s="23" t="s">
        <v>92</v>
      </c>
    </row>
    <row r="60" spans="1:1" x14ac:dyDescent="0.2">
      <c r="A60" s="23" t="s">
        <v>93</v>
      </c>
    </row>
  </sheetData>
  <sheetProtection selectLockedCells="1"/>
  <mergeCells count="5">
    <mergeCell ref="A5:B5"/>
    <mergeCell ref="A2:C2"/>
    <mergeCell ref="A1:C1"/>
    <mergeCell ref="A27:B27"/>
    <mergeCell ref="B3:C3"/>
  </mergeCells>
  <dataValidations count="1">
    <dataValidation type="list" allowBlank="1" showInputMessage="1" showErrorMessage="1" sqref="C27" xr:uid="{00000000-0002-0000-0600-000000000000}">
      <formula1>$A$59:$A$60</formula1>
    </dataValidation>
  </dataValidations>
  <pageMargins left="0.7" right="0.7" top="0.75" bottom="0.75" header="0.3" footer="0.3"/>
  <pageSetup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General Info</vt:lpstr>
      <vt:lpstr>Staff Exp &amp; Training</vt:lpstr>
      <vt:lpstr>Outreach Plan</vt:lpstr>
      <vt:lpstr>Leverage</vt:lpstr>
      <vt:lpstr>Staff Salaries</vt:lpstr>
      <vt:lpstr>Budget</vt:lpstr>
      <vt:lpstr>Vendor Relationships</vt:lpstr>
      <vt:lpstr>Budget!Print_Area</vt:lpstr>
      <vt:lpstr>'General Info'!Print_Area</vt:lpstr>
      <vt:lpstr>Leverage!Print_Area</vt:lpstr>
      <vt:lpstr>'Outreach Plan'!Print_Area</vt:lpstr>
      <vt:lpstr>'Staff Exp &amp; Training'!Print_Area</vt:lpstr>
      <vt:lpstr>'Staff Salaries'!Print_Area</vt:lpstr>
      <vt:lpstr>'Vendor Relationships'!Print_Area</vt:lpstr>
    </vt:vector>
  </TitlesOfParts>
  <Company>NAHP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Lexi Turner</dc:creator>
  <cp:lastModifiedBy>Arocho, Noemi</cp:lastModifiedBy>
  <cp:lastPrinted>2019-04-17T18:29:44Z</cp:lastPrinted>
  <dcterms:created xsi:type="dcterms:W3CDTF">2001-03-08T16:25:38Z</dcterms:created>
  <dcterms:modified xsi:type="dcterms:W3CDTF">2023-05-10T20:04:32Z</dcterms:modified>
</cp:coreProperties>
</file>